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Лист1!$A$1:$AA$122</definedName>
  </definedNames>
  <calcPr calcId="152511"/>
</workbook>
</file>

<file path=xl/calcChain.xml><?xml version="1.0" encoding="utf-8"?>
<calcChain xmlns="http://schemas.openxmlformats.org/spreadsheetml/2006/main">
  <c r="U79" i="1" l="1"/>
  <c r="V79" i="1"/>
  <c r="W79" i="1"/>
  <c r="X79" i="1"/>
  <c r="Y79" i="1"/>
  <c r="Y54" i="1"/>
  <c r="U54" i="1"/>
  <c r="V54" i="1"/>
  <c r="W54" i="1"/>
  <c r="X54" i="1"/>
  <c r="U40" i="1"/>
  <c r="V40" i="1"/>
  <c r="W40" i="1"/>
  <c r="X40" i="1"/>
  <c r="Y40" i="1"/>
  <c r="U39" i="1"/>
  <c r="V39" i="1"/>
  <c r="W39" i="1"/>
  <c r="X39" i="1"/>
  <c r="Y39" i="1"/>
  <c r="V19" i="1"/>
  <c r="W19" i="1"/>
  <c r="X19" i="1"/>
  <c r="Y19" i="1"/>
  <c r="U90" i="1"/>
  <c r="V90" i="1"/>
  <c r="W90" i="1"/>
  <c r="X90" i="1"/>
  <c r="Y90" i="1"/>
  <c r="T90" i="1"/>
  <c r="T79" i="1"/>
  <c r="U65" i="1"/>
  <c r="V65" i="1"/>
  <c r="W65" i="1"/>
  <c r="X65" i="1"/>
  <c r="Y65" i="1"/>
  <c r="T65" i="1"/>
  <c r="T54" i="1"/>
  <c r="U19" i="1"/>
  <c r="T19" i="1"/>
  <c r="Z104" i="1"/>
  <c r="Z116" i="1"/>
  <c r="Z24" i="1"/>
  <c r="T22" i="1"/>
  <c r="T40" i="1"/>
  <c r="Z53" i="1"/>
  <c r="Z38" i="1"/>
  <c r="Z31" i="1"/>
  <c r="Z30" i="1"/>
  <c r="Z29" i="1"/>
  <c r="Z28" i="1"/>
  <c r="Z68" i="1"/>
  <c r="W22" i="1"/>
  <c r="X22" i="1"/>
  <c r="Y22" i="1"/>
  <c r="Z112" i="1"/>
  <c r="Z111" i="1"/>
  <c r="Z110" i="1"/>
  <c r="Z109" i="1"/>
  <c r="Z106" i="1"/>
  <c r="Z105" i="1"/>
  <c r="Z103" i="1"/>
  <c r="Z102" i="1"/>
  <c r="Z101" i="1"/>
  <c r="Z100" i="1"/>
  <c r="Z99" i="1"/>
  <c r="Z98" i="1"/>
  <c r="Z97" i="1"/>
  <c r="Z96" i="1"/>
  <c r="Z95" i="1"/>
  <c r="Z94" i="1"/>
  <c r="Z93" i="1"/>
  <c r="Z89" i="1"/>
  <c r="Z87" i="1"/>
  <c r="Z86" i="1"/>
  <c r="Z84" i="1"/>
  <c r="Z85" i="1"/>
  <c r="Z83" i="1"/>
  <c r="Z82" i="1"/>
  <c r="Z81" i="1"/>
  <c r="Z77" i="1"/>
  <c r="Z75" i="1"/>
  <c r="Z74" i="1"/>
  <c r="Z73" i="1"/>
  <c r="Z72" i="1"/>
  <c r="Z71" i="1"/>
  <c r="Z70" i="1"/>
  <c r="Z66" i="1"/>
  <c r="Z62" i="1"/>
  <c r="Z61" i="1"/>
  <c r="Z60" i="1"/>
  <c r="Z59" i="1"/>
  <c r="Z58" i="1"/>
  <c r="Z57" i="1"/>
  <c r="Z56" i="1"/>
  <c r="Z52" i="1"/>
  <c r="Z51" i="1"/>
  <c r="Z50" i="1"/>
  <c r="T39" i="1"/>
  <c r="Z48" i="1"/>
  <c r="Z47" i="1"/>
  <c r="Z46" i="1"/>
  <c r="Z45" i="1"/>
  <c r="Z44" i="1"/>
  <c r="Z43" i="1"/>
  <c r="Z42" i="1"/>
  <c r="Z41" i="1"/>
  <c r="Z36" i="1"/>
  <c r="Z35" i="1"/>
  <c r="Z34" i="1"/>
  <c r="Z33" i="1"/>
  <c r="Z32" i="1"/>
  <c r="Z25" i="1"/>
  <c r="Z23" i="1"/>
  <c r="V22" i="1"/>
  <c r="U22" i="1"/>
  <c r="Y78" i="1" l="1"/>
  <c r="W78" i="1"/>
  <c r="U78" i="1"/>
  <c r="X78" i="1"/>
  <c r="V78" i="1"/>
  <c r="W18" i="1"/>
  <c r="U18" i="1"/>
  <c r="U13" i="1" s="1"/>
  <c r="X18" i="1"/>
  <c r="V18" i="1"/>
  <c r="Y18" i="1"/>
  <c r="Z79" i="1"/>
  <c r="T78" i="1"/>
  <c r="T18" i="1"/>
  <c r="Z19" i="1"/>
  <c r="Z39" i="1"/>
  <c r="Z49" i="1"/>
  <c r="Z65" i="1"/>
  <c r="Z90" i="1"/>
  <c r="Z22" i="1"/>
  <c r="Z40" i="1"/>
  <c r="Z54" i="1"/>
  <c r="X13" i="1"/>
  <c r="W13" i="1" l="1"/>
  <c r="Y13" i="1"/>
  <c r="T13" i="1"/>
  <c r="Z18" i="1"/>
  <c r="V13" i="1"/>
  <c r="Z78" i="1"/>
  <c r="Z13" i="1" l="1"/>
</calcChain>
</file>

<file path=xl/sharedStrings.xml><?xml version="1.0" encoding="utf-8"?>
<sst xmlns="http://schemas.openxmlformats.org/spreadsheetml/2006/main" count="813" uniqueCount="147">
  <si>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</si>
  <si>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</si>
  <si>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</si>
  <si>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</si>
  <si>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</si>
  <si>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</si>
  <si>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</si>
  <si>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</si>
  <si>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</si>
  <si>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</si>
  <si>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</si>
  <si>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</si>
  <si>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</si>
  <si>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</si>
  <si>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</si>
  <si>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</si>
  <si>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</si>
  <si>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</si>
  <si>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</si>
  <si>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</si>
  <si>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</si>
  <si>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</si>
  <si>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</si>
  <si>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</si>
  <si>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</si>
  <si>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</si>
  <si>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</si>
  <si>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</si>
  <si>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</si>
  <si>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</si>
  <si>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</si>
  <si>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</si>
  <si>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</si>
  <si>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</si>
  <si>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</si>
  <si>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</si>
  <si>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</si>
  <si>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</si>
  <si>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</si>
  <si>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</si>
  <si>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</si>
  <si>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</si>
  <si>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</si>
  <si>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</si>
  <si>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</si>
  <si>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</si>
  <si>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</si>
  <si>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</si>
  <si>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</si>
  <si>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</si>
  <si>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</si>
  <si>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</si>
  <si>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</si>
  <si>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</si>
  <si>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</si>
  <si>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</si>
  <si>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</si>
  <si>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</si>
  <si>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</si>
  <si>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</si>
  <si>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</si>
  <si>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</si>
  <si>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</si>
  <si>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</si>
  <si>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</si>
  <si>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</si>
  <si>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</si>
  <si>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</si>
  <si>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</si>
  <si>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</si>
  <si>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</si>
  <si>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</si>
  <si>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</si>
  <si>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</si>
  <si>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</si>
  <si>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</si>
  <si>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</si>
  <si>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</si>
  <si>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</si>
  <si>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</si>
  <si>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</si>
  <si>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</si>
  <si>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</si>
  <si>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</si>
  <si>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</si>
  <si>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</si>
  <si>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</si>
  <si>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</si>
  <si>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</si>
  <si>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</si>
  <si>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</si>
  <si>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</si>
  <si>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</si>
  <si>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</si>
  <si>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</si>
  <si>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</si>
  <si>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</si>
  <si>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</si>
  <si>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</si>
  <si>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</si>
  <si>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</si>
  <si>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</si>
  <si>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</si>
  <si>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</si>
  <si>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</si>
  <si>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</si>
  <si>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«Организация и проведение мероприятий для детей с ограниченными возможностями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</si>
  <si>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</si>
  <si>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</si>
  <si>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</si>
  <si>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</si>
  <si>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</si>
  <si>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</si>
  <si>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</si>
  <si>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</si>
  <si>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</si>
  <si>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</si>
  <si>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</si>
  <si>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</si>
  <si>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</si>
  <si>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</si>
  <si>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</si>
  <si>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</si>
  <si>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родителей детей-инвалидов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</si>
  <si>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</si>
  <si>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</si>
  <si>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</si>
  <si>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</si>
  <si>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</si>
  <si>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</si>
  <si>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</si>
  <si>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</si>
  <si>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возможностями, 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</si>
  <si>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</si>
  <si>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</si>
  <si>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</si>
  <si>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</si>
  <si>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</si>
  <si>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Приложение 1 </t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</si>
  <si>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</si>
  <si>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</si>
  <si>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</si>
  <si>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</si>
  <si>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</si>
  <si>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t>щтук</t>
  </si>
  <si>
    <t>Заместитель Главы администрации города Твери                                                                                                                            Л.Н. Огиенко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</si>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</sst>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justify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top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0" applyNumberFormat="1" applyFont="1" applyFill="1" applyBorder="1" applyAlignment="1" applyProtection="1">
      <alignment horizontal="center" vertical="center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6"/>
  <sheetViews>
    <sheetView tabSelected="1" zoomScale="60" zoomScaleNormal="60" workbookViewId="0"/>
  </sheetViews>
  <sheetFormatPr defaultRowHeight="18.75" x14ac:dyDescent="0.3"/>
  <cols>
    <col min="1" max="1" width="4.7109375" style="66" customWidth="1"/>
    <col min="2" max="2" width="5.140625" style="66" customWidth="1"/>
    <col min="3" max="3" width="4.85546875" style="67" customWidth="1"/>
    <col min="4" max="6" width="4.42578125" style="67" customWidth="1"/>
    <col min="7" max="7" width="5" style="67" customWidth="1"/>
    <col min="8" max="8" width="4.42578125" style="67" customWidth="1"/>
    <col min="9" max="17" width="4.42578125" style="66" customWidth="1"/>
    <col min="18" max="18" width="72.28515625" style="45" customWidth="1"/>
    <col min="19" max="19" width="21.28515625" style="8" customWidth="1"/>
    <col min="20" max="20" width="11.28515625" style="46" customWidth="1"/>
    <col min="21" max="21" width="11.85546875" style="46" customWidth="1"/>
    <col min="22" max="22" width="11.42578125" style="47" customWidth="1"/>
    <col min="23" max="23" width="11.5703125" style="47" customWidth="1"/>
    <col min="24" max="25" width="12.7109375" style="47" customWidth="1"/>
    <col min="26" max="26" width="12.5703125" style="47" customWidth="1"/>
    <col min="27" max="27" width="12.28515625" style="47" customWidth="1"/>
    <col min="28" max="28" width="15.5703125" style="48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s="8" customFormat="1" x14ac:dyDescent="0.3">
      <c r="A1" s="73"/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  <c r="S1" s="76"/>
      <c r="T1" s="77"/>
      <c r="U1" s="78"/>
      <c r="V1" s="132" t="s">
        <v>138</v>
      </c>
      <c r="W1" s="132"/>
      <c r="X1" s="132"/>
      <c r="Y1" s="132"/>
      <c r="Z1" s="132"/>
      <c r="AA1" s="132"/>
      <c r="AB1" s="117"/>
      <c r="AC1" s="118"/>
      <c r="AD1" s="118"/>
      <c r="AE1" s="118"/>
      <c r="AF1" s="118"/>
      <c r="AG1" s="118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</row>
    <row r="2" spans="1:75" s="8" customFormat="1" ht="59.25" customHeight="1" x14ac:dyDescent="0.25">
      <c r="A2" s="73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  <c r="S2" s="76"/>
      <c r="T2" s="77"/>
      <c r="U2" s="76"/>
      <c r="V2" s="133" t="s">
        <v>139</v>
      </c>
      <c r="W2" s="133"/>
      <c r="X2" s="133"/>
      <c r="Y2" s="133"/>
      <c r="Z2" s="133"/>
      <c r="AA2" s="133"/>
      <c r="AB2" s="117"/>
      <c r="AC2" s="118"/>
      <c r="AD2" s="118"/>
      <c r="AE2" s="118"/>
      <c r="AF2" s="118"/>
      <c r="AG2" s="118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s="120" customFormat="1" ht="20.25" x14ac:dyDescent="0.25">
      <c r="A3" s="79"/>
      <c r="B3" s="79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36"/>
      <c r="S3" s="136"/>
      <c r="T3" s="136"/>
      <c r="U3" s="136"/>
      <c r="V3" s="113"/>
      <c r="W3" s="113"/>
      <c r="X3" s="113"/>
      <c r="Y3" s="113"/>
      <c r="Z3" s="113"/>
      <c r="AA3" s="113"/>
      <c r="AB3" s="117"/>
      <c r="AC3" s="118"/>
      <c r="AD3" s="118"/>
      <c r="AE3" s="118"/>
      <c r="AF3" s="118"/>
      <c r="AG3" s="118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</row>
    <row r="4" spans="1:75" s="123" customFormat="1" ht="21" customHeight="1" x14ac:dyDescent="0.35">
      <c r="A4" s="80"/>
      <c r="B4" s="80"/>
      <c r="C4" s="134" t="s">
        <v>140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17"/>
      <c r="AC4" s="121"/>
      <c r="AD4" s="121"/>
      <c r="AE4" s="121"/>
      <c r="AF4" s="121"/>
      <c r="AG4" s="121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</row>
    <row r="5" spans="1:75" s="127" customFormat="1" ht="15.75" customHeight="1" x14ac:dyDescent="0.35">
      <c r="A5" s="81"/>
      <c r="B5" s="81"/>
      <c r="C5" s="135" t="s">
        <v>33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24"/>
      <c r="AC5" s="125"/>
      <c r="AD5" s="125"/>
      <c r="AE5" s="125"/>
      <c r="AF5" s="125"/>
      <c r="AG5" s="125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</row>
    <row r="6" spans="1:75" s="8" customFormat="1" x14ac:dyDescent="0.3">
      <c r="A6" s="82"/>
      <c r="B6" s="82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17"/>
      <c r="AC6" s="118"/>
      <c r="AD6" s="118"/>
      <c r="AE6" s="118"/>
      <c r="AF6" s="118"/>
      <c r="AG6" s="118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</row>
    <row r="7" spans="1:75" s="9" customFormat="1" ht="20.25" customHeight="1" x14ac:dyDescent="0.3">
      <c r="A7" s="83"/>
      <c r="B7" s="83"/>
      <c r="C7" s="146" t="s">
        <v>146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17"/>
      <c r="AC7" s="128"/>
      <c r="AD7" s="128"/>
      <c r="AE7" s="128"/>
      <c r="AF7" s="128"/>
      <c r="AG7" s="128"/>
    </row>
    <row r="8" spans="1:75" s="9" customFormat="1" x14ac:dyDescent="0.3">
      <c r="A8" s="83"/>
      <c r="B8" s="83"/>
      <c r="C8" s="147" t="s">
        <v>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0"/>
    </row>
    <row r="9" spans="1:75" s="9" customFormat="1" ht="20.25" customHeight="1" x14ac:dyDescent="0.3">
      <c r="A9" s="148" t="s">
        <v>1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0"/>
      <c r="R9" s="151" t="s">
        <v>2</v>
      </c>
      <c r="S9" s="154" t="s">
        <v>3</v>
      </c>
      <c r="T9" s="157" t="s">
        <v>4</v>
      </c>
      <c r="U9" s="157"/>
      <c r="V9" s="157"/>
      <c r="W9" s="157"/>
      <c r="X9" s="157"/>
      <c r="Y9" s="151"/>
      <c r="Z9" s="159" t="s">
        <v>5</v>
      </c>
      <c r="AA9" s="151"/>
      <c r="AB9" s="10"/>
    </row>
    <row r="10" spans="1:75" s="9" customFormat="1" ht="51" customHeight="1" x14ac:dyDescent="0.3">
      <c r="A10" s="161" t="s">
        <v>6</v>
      </c>
      <c r="B10" s="162"/>
      <c r="C10" s="163"/>
      <c r="D10" s="161" t="s">
        <v>7</v>
      </c>
      <c r="E10" s="163"/>
      <c r="F10" s="161" t="s">
        <v>8</v>
      </c>
      <c r="G10" s="163"/>
      <c r="H10" s="137" t="s">
        <v>9</v>
      </c>
      <c r="I10" s="138"/>
      <c r="J10" s="138"/>
      <c r="K10" s="138"/>
      <c r="L10" s="138"/>
      <c r="M10" s="138"/>
      <c r="N10" s="138"/>
      <c r="O10" s="138"/>
      <c r="P10" s="138"/>
      <c r="Q10" s="139"/>
      <c r="R10" s="152"/>
      <c r="S10" s="155"/>
      <c r="T10" s="158"/>
      <c r="U10" s="158"/>
      <c r="V10" s="158"/>
      <c r="W10" s="158"/>
      <c r="X10" s="158"/>
      <c r="Y10" s="153"/>
      <c r="Z10" s="160"/>
      <c r="AA10" s="153"/>
      <c r="AB10" s="10"/>
    </row>
    <row r="11" spans="1:75" s="9" customFormat="1" ht="74.25" customHeight="1" x14ac:dyDescent="0.3">
      <c r="A11" s="140"/>
      <c r="B11" s="141"/>
      <c r="C11" s="142"/>
      <c r="D11" s="140"/>
      <c r="E11" s="142"/>
      <c r="F11" s="140"/>
      <c r="G11" s="142"/>
      <c r="H11" s="140"/>
      <c r="I11" s="141"/>
      <c r="J11" s="141"/>
      <c r="K11" s="141"/>
      <c r="L11" s="141"/>
      <c r="M11" s="141"/>
      <c r="N11" s="141"/>
      <c r="O11" s="141"/>
      <c r="P11" s="141"/>
      <c r="Q11" s="142"/>
      <c r="R11" s="153"/>
      <c r="S11" s="156"/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2" t="s">
        <v>39</v>
      </c>
      <c r="Z11" s="12" t="s">
        <v>10</v>
      </c>
      <c r="AA11" s="12" t="s">
        <v>11</v>
      </c>
      <c r="AB11" s="10"/>
    </row>
    <row r="12" spans="1:75" s="16" customFormat="1" x14ac:dyDescent="0.3">
      <c r="A12" s="49">
        <v>1</v>
      </c>
      <c r="B12" s="49">
        <v>2</v>
      </c>
      <c r="C12" s="49">
        <v>3</v>
      </c>
      <c r="D12" s="114">
        <v>4</v>
      </c>
      <c r="E12" s="114">
        <v>5</v>
      </c>
      <c r="F12" s="114">
        <v>6</v>
      </c>
      <c r="G12" s="114">
        <v>7</v>
      </c>
      <c r="H12" s="114">
        <v>8</v>
      </c>
      <c r="I12" s="49">
        <v>9</v>
      </c>
      <c r="J12" s="114">
        <v>10</v>
      </c>
      <c r="K12" s="49">
        <v>11</v>
      </c>
      <c r="L12" s="114">
        <v>12</v>
      </c>
      <c r="M12" s="49">
        <v>13</v>
      </c>
      <c r="N12" s="114">
        <v>14</v>
      </c>
      <c r="O12" s="114" t="s">
        <v>12</v>
      </c>
      <c r="P12" s="114" t="s">
        <v>13</v>
      </c>
      <c r="Q12" s="114" t="s">
        <v>14</v>
      </c>
      <c r="R12" s="12">
        <v>18</v>
      </c>
      <c r="S12" s="13">
        <v>19</v>
      </c>
      <c r="T12" s="14">
        <v>20</v>
      </c>
      <c r="U12" s="12">
        <v>21</v>
      </c>
      <c r="V12" s="13">
        <v>22</v>
      </c>
      <c r="W12" s="12">
        <v>23</v>
      </c>
      <c r="X12" s="13">
        <v>24</v>
      </c>
      <c r="Y12" s="13">
        <v>25</v>
      </c>
      <c r="Z12" s="12">
        <v>26</v>
      </c>
      <c r="AA12" s="13">
        <v>27</v>
      </c>
      <c r="AB12" s="15"/>
    </row>
    <row r="13" spans="1:75" s="22" customFormat="1" ht="36.75" customHeight="1" x14ac:dyDescent="0.3">
      <c r="A13" s="50" t="s">
        <v>15</v>
      </c>
      <c r="B13" s="50" t="s">
        <v>15</v>
      </c>
      <c r="C13" s="50" t="s">
        <v>15</v>
      </c>
      <c r="D13" s="51" t="s">
        <v>16</v>
      </c>
      <c r="E13" s="51" t="s">
        <v>15</v>
      </c>
      <c r="F13" s="51" t="s">
        <v>15</v>
      </c>
      <c r="G13" s="51" t="s">
        <v>15</v>
      </c>
      <c r="H13" s="51" t="s">
        <v>15</v>
      </c>
      <c r="I13" s="50" t="s">
        <v>17</v>
      </c>
      <c r="J13" s="50" t="s">
        <v>15</v>
      </c>
      <c r="K13" s="50" t="s">
        <v>15</v>
      </c>
      <c r="L13" s="50" t="s">
        <v>15</v>
      </c>
      <c r="M13" s="50" t="s">
        <v>15</v>
      </c>
      <c r="N13" s="50" t="s">
        <v>15</v>
      </c>
      <c r="O13" s="50" t="s">
        <v>15</v>
      </c>
      <c r="P13" s="50" t="s">
        <v>15</v>
      </c>
      <c r="Q13" s="50" t="s">
        <v>15</v>
      </c>
      <c r="R13" s="17" t="s">
        <v>18</v>
      </c>
      <c r="S13" s="18" t="s">
        <v>19</v>
      </c>
      <c r="T13" s="19">
        <f t="shared" ref="T13:Z13" si="0">T18+T78</f>
        <v>81678</v>
      </c>
      <c r="U13" s="19">
        <f t="shared" si="0"/>
        <v>81678</v>
      </c>
      <c r="V13" s="19">
        <f t="shared" si="0"/>
        <v>81678</v>
      </c>
      <c r="W13" s="19">
        <f t="shared" si="0"/>
        <v>81678</v>
      </c>
      <c r="X13" s="19">
        <f t="shared" si="0"/>
        <v>81678</v>
      </c>
      <c r="Y13" s="19">
        <f t="shared" si="0"/>
        <v>81678</v>
      </c>
      <c r="Z13" s="19">
        <f t="shared" si="0"/>
        <v>490068</v>
      </c>
      <c r="AA13" s="18">
        <v>2026</v>
      </c>
      <c r="AB13" s="20"/>
      <c r="AC13" s="21"/>
    </row>
    <row r="14" spans="1:75" s="9" customFormat="1" ht="78.75" customHeight="1" x14ac:dyDescent="0.3">
      <c r="A14" s="52"/>
      <c r="B14" s="52"/>
      <c r="C14" s="52"/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52"/>
      <c r="R14" s="23" t="s">
        <v>20</v>
      </c>
      <c r="S14" s="12"/>
      <c r="T14" s="11"/>
      <c r="U14" s="12"/>
      <c r="V14" s="12"/>
      <c r="W14" s="12"/>
      <c r="X14" s="12"/>
      <c r="Y14" s="12"/>
      <c r="Z14" s="12"/>
      <c r="AA14" s="12"/>
      <c r="AB14" s="10"/>
    </row>
    <row r="15" spans="1:75" s="9" customFormat="1" ht="78.75" customHeight="1" x14ac:dyDescent="0.3">
      <c r="A15" s="52"/>
      <c r="B15" s="52"/>
      <c r="C15" s="52"/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52"/>
      <c r="R15" s="84" t="s">
        <v>127</v>
      </c>
      <c r="S15" s="12" t="s">
        <v>21</v>
      </c>
      <c r="T15" s="71">
        <v>3.7</v>
      </c>
      <c r="U15" s="72">
        <v>3.8</v>
      </c>
      <c r="V15" s="72">
        <v>3.8</v>
      </c>
      <c r="W15" s="72">
        <v>3.8</v>
      </c>
      <c r="X15" s="72">
        <v>3.8</v>
      </c>
      <c r="Y15" s="72">
        <v>3.8</v>
      </c>
      <c r="Z15" s="72">
        <v>3.8</v>
      </c>
      <c r="AA15" s="12">
        <v>2026</v>
      </c>
      <c r="AB15" s="10"/>
    </row>
    <row r="16" spans="1:75" s="9" customFormat="1" ht="79.5" customHeight="1" x14ac:dyDescent="0.3">
      <c r="A16" s="52"/>
      <c r="B16" s="52"/>
      <c r="C16" s="52"/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2"/>
      <c r="O16" s="52"/>
      <c r="P16" s="52"/>
      <c r="Q16" s="52"/>
      <c r="R16" s="23" t="s">
        <v>126</v>
      </c>
      <c r="S16" s="12" t="s">
        <v>21</v>
      </c>
      <c r="T16" s="12">
        <v>60</v>
      </c>
      <c r="U16" s="12"/>
      <c r="V16" s="12"/>
      <c r="W16" s="12"/>
      <c r="X16" s="12"/>
      <c r="Y16" s="12">
        <v>70</v>
      </c>
      <c r="Z16" s="12">
        <v>70</v>
      </c>
      <c r="AA16" s="12">
        <v>2026</v>
      </c>
      <c r="AB16" s="10"/>
    </row>
    <row r="17" spans="1:29" s="9" customFormat="1" ht="78" customHeight="1" x14ac:dyDescent="0.3">
      <c r="A17" s="52"/>
      <c r="B17" s="52"/>
      <c r="C17" s="52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52"/>
      <c r="O17" s="52"/>
      <c r="P17" s="52"/>
      <c r="Q17" s="52"/>
      <c r="R17" s="84" t="s">
        <v>132</v>
      </c>
      <c r="S17" s="12" t="s">
        <v>21</v>
      </c>
      <c r="T17" s="72">
        <v>38.4</v>
      </c>
      <c r="U17" s="12">
        <v>40.9</v>
      </c>
      <c r="V17" s="72">
        <v>43.4</v>
      </c>
      <c r="W17" s="72">
        <v>46</v>
      </c>
      <c r="X17" s="72">
        <v>48.5</v>
      </c>
      <c r="Y17" s="72">
        <v>51</v>
      </c>
      <c r="Z17" s="72">
        <v>51</v>
      </c>
      <c r="AA17" s="12">
        <v>2026</v>
      </c>
      <c r="AB17" s="10"/>
    </row>
    <row r="18" spans="1:29" s="9" customFormat="1" ht="81" customHeight="1" x14ac:dyDescent="0.3">
      <c r="A18" s="54" t="s">
        <v>15</v>
      </c>
      <c r="B18" s="54" t="s">
        <v>15</v>
      </c>
      <c r="C18" s="54" t="s">
        <v>15</v>
      </c>
      <c r="D18" s="55" t="s">
        <v>16</v>
      </c>
      <c r="E18" s="55" t="s">
        <v>15</v>
      </c>
      <c r="F18" s="55" t="s">
        <v>15</v>
      </c>
      <c r="G18" s="55" t="s">
        <v>15</v>
      </c>
      <c r="H18" s="55" t="s">
        <v>15</v>
      </c>
      <c r="I18" s="54" t="s">
        <v>17</v>
      </c>
      <c r="J18" s="54" t="s">
        <v>16</v>
      </c>
      <c r="K18" s="54" t="s">
        <v>15</v>
      </c>
      <c r="L18" s="54" t="s">
        <v>15</v>
      </c>
      <c r="M18" s="54" t="s">
        <v>15</v>
      </c>
      <c r="N18" s="54" t="s">
        <v>15</v>
      </c>
      <c r="O18" s="54" t="s">
        <v>15</v>
      </c>
      <c r="P18" s="54" t="s">
        <v>15</v>
      </c>
      <c r="Q18" s="54" t="s">
        <v>15</v>
      </c>
      <c r="R18" s="17" t="s">
        <v>125</v>
      </c>
      <c r="S18" s="18" t="s">
        <v>19</v>
      </c>
      <c r="T18" s="19">
        <f t="shared" ref="T18:Y18" si="1">T19+T39+T54+T65</f>
        <v>79827.899999999994</v>
      </c>
      <c r="U18" s="19">
        <f t="shared" si="1"/>
        <v>79797.899999999994</v>
      </c>
      <c r="V18" s="19">
        <f t="shared" si="1"/>
        <v>79792.899999999994</v>
      </c>
      <c r="W18" s="19">
        <f t="shared" si="1"/>
        <v>79792.899999999994</v>
      </c>
      <c r="X18" s="19">
        <f t="shared" si="1"/>
        <v>79782.899999999994</v>
      </c>
      <c r="Y18" s="19">
        <f t="shared" si="1"/>
        <v>79782.899999999994</v>
      </c>
      <c r="Z18" s="19">
        <f>T18+U18+V18+W18+X18+Y18</f>
        <v>478777.4</v>
      </c>
      <c r="AA18" s="18">
        <v>2026</v>
      </c>
      <c r="AB18" s="10"/>
      <c r="AC18" s="24"/>
    </row>
    <row r="19" spans="1:29" s="9" customFormat="1" ht="78" customHeight="1" x14ac:dyDescent="0.3">
      <c r="A19" s="54" t="s">
        <v>15</v>
      </c>
      <c r="B19" s="54" t="s">
        <v>15</v>
      </c>
      <c r="C19" s="54" t="s">
        <v>24</v>
      </c>
      <c r="D19" s="55" t="s">
        <v>16</v>
      </c>
      <c r="E19" s="55" t="s">
        <v>15</v>
      </c>
      <c r="F19" s="55" t="s">
        <v>15</v>
      </c>
      <c r="G19" s="55" t="s">
        <v>22</v>
      </c>
      <c r="H19" s="55" t="s">
        <v>15</v>
      </c>
      <c r="I19" s="54" t="s">
        <v>17</v>
      </c>
      <c r="J19" s="54" t="s">
        <v>16</v>
      </c>
      <c r="K19" s="54" t="s">
        <v>15</v>
      </c>
      <c r="L19" s="54" t="s">
        <v>16</v>
      </c>
      <c r="M19" s="54" t="s">
        <v>15</v>
      </c>
      <c r="N19" s="54" t="s">
        <v>15</v>
      </c>
      <c r="O19" s="54" t="s">
        <v>15</v>
      </c>
      <c r="P19" s="54" t="s">
        <v>15</v>
      </c>
      <c r="Q19" s="54" t="s">
        <v>15</v>
      </c>
      <c r="R19" s="85" t="s">
        <v>40</v>
      </c>
      <c r="S19" s="86" t="s">
        <v>19</v>
      </c>
      <c r="T19" s="87">
        <f>T23+T28+T32+T30</f>
        <v>14311.4</v>
      </c>
      <c r="U19" s="87">
        <f t="shared" ref="U19:Y19" si="2">U23+U28+U32+U30</f>
        <v>10488</v>
      </c>
      <c r="V19" s="87">
        <f t="shared" si="2"/>
        <v>10488</v>
      </c>
      <c r="W19" s="87">
        <f t="shared" si="2"/>
        <v>10488</v>
      </c>
      <c r="X19" s="87">
        <f t="shared" si="2"/>
        <v>10488</v>
      </c>
      <c r="Y19" s="87">
        <f t="shared" si="2"/>
        <v>10488</v>
      </c>
      <c r="Z19" s="87">
        <f>T19+U19+V19+W19+X19+Y19</f>
        <v>66751.399999999994</v>
      </c>
      <c r="AA19" s="86">
        <v>2026</v>
      </c>
      <c r="AB19" s="10"/>
    </row>
    <row r="20" spans="1:29" s="9" customFormat="1" ht="58.5" customHeight="1" x14ac:dyDescent="0.3">
      <c r="A20" s="52"/>
      <c r="B20" s="52"/>
      <c r="C20" s="52"/>
      <c r="D20" s="53"/>
      <c r="E20" s="53"/>
      <c r="F20" s="53"/>
      <c r="G20" s="53"/>
      <c r="H20" s="53"/>
      <c r="I20" s="52"/>
      <c r="J20" s="52"/>
      <c r="K20" s="52"/>
      <c r="L20" s="52"/>
      <c r="M20" s="52"/>
      <c r="N20" s="52"/>
      <c r="O20" s="52"/>
      <c r="P20" s="52"/>
      <c r="Q20" s="52"/>
      <c r="R20" s="84" t="s">
        <v>41</v>
      </c>
      <c r="S20" s="12" t="s">
        <v>21</v>
      </c>
      <c r="T20" s="11">
        <v>95</v>
      </c>
      <c r="U20" s="12">
        <v>95</v>
      </c>
      <c r="V20" s="12">
        <v>95</v>
      </c>
      <c r="W20" s="12">
        <v>95</v>
      </c>
      <c r="X20" s="12">
        <v>95</v>
      </c>
      <c r="Y20" s="12">
        <v>95</v>
      </c>
      <c r="Z20" s="12">
        <v>90</v>
      </c>
      <c r="AA20" s="12">
        <v>2026</v>
      </c>
      <c r="AB20" s="10"/>
    </row>
    <row r="21" spans="1:29" s="9" customFormat="1" ht="77.25" customHeight="1" x14ac:dyDescent="0.3">
      <c r="A21" s="52"/>
      <c r="B21" s="52"/>
      <c r="C21" s="52"/>
      <c r="D21" s="53"/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23" t="s">
        <v>42</v>
      </c>
      <c r="S21" s="12" t="s">
        <v>21</v>
      </c>
      <c r="T21" s="11">
        <v>100</v>
      </c>
      <c r="U21" s="12">
        <v>100</v>
      </c>
      <c r="V21" s="12">
        <v>100</v>
      </c>
      <c r="W21" s="12">
        <v>100</v>
      </c>
      <c r="X21" s="12">
        <v>100</v>
      </c>
      <c r="Y21" s="12">
        <v>100</v>
      </c>
      <c r="Z21" s="12">
        <v>100</v>
      </c>
      <c r="AA21" s="12">
        <v>2026</v>
      </c>
      <c r="AB21" s="10"/>
    </row>
    <row r="22" spans="1:29" s="9" customFormat="1" ht="59.25" customHeight="1" x14ac:dyDescent="0.3">
      <c r="A22" s="52"/>
      <c r="B22" s="52"/>
      <c r="C22" s="52"/>
      <c r="D22" s="53"/>
      <c r="E22" s="53"/>
      <c r="F22" s="53"/>
      <c r="G22" s="53"/>
      <c r="H22" s="53"/>
      <c r="I22" s="52"/>
      <c r="J22" s="52"/>
      <c r="K22" s="52"/>
      <c r="L22" s="52"/>
      <c r="M22" s="52"/>
      <c r="N22" s="52"/>
      <c r="O22" s="52"/>
      <c r="P22" s="52"/>
      <c r="Q22" s="52"/>
      <c r="R22" s="23" t="s">
        <v>43</v>
      </c>
      <c r="S22" s="12" t="s">
        <v>23</v>
      </c>
      <c r="T22" s="88">
        <f>T33+T34+T35+T36</f>
        <v>33625</v>
      </c>
      <c r="U22" s="88">
        <f>U33+U34+U35+U36</f>
        <v>33625</v>
      </c>
      <c r="V22" s="88">
        <f>V33+V34+V35+V36</f>
        <v>33625</v>
      </c>
      <c r="W22" s="88">
        <f t="shared" ref="W22:Y22" si="3">W33+W34+W35+W36</f>
        <v>33625</v>
      </c>
      <c r="X22" s="88">
        <f t="shared" si="3"/>
        <v>33625</v>
      </c>
      <c r="Y22" s="88">
        <f t="shared" si="3"/>
        <v>33625</v>
      </c>
      <c r="Z22" s="88">
        <f>Y22+X22+W22+V22+U22+T22</f>
        <v>201750</v>
      </c>
      <c r="AA22" s="12">
        <v>2026</v>
      </c>
      <c r="AB22" s="20"/>
    </row>
    <row r="23" spans="1:29" s="22" customFormat="1" ht="93.75" customHeight="1" x14ac:dyDescent="0.3">
      <c r="A23" s="52" t="s">
        <v>15</v>
      </c>
      <c r="B23" s="52" t="s">
        <v>15</v>
      </c>
      <c r="C23" s="52" t="s">
        <v>24</v>
      </c>
      <c r="D23" s="53" t="s">
        <v>16</v>
      </c>
      <c r="E23" s="53" t="s">
        <v>15</v>
      </c>
      <c r="F23" s="53" t="s">
        <v>15</v>
      </c>
      <c r="G23" s="53" t="s">
        <v>22</v>
      </c>
      <c r="H23" s="53" t="s">
        <v>15</v>
      </c>
      <c r="I23" s="52" t="s">
        <v>17</v>
      </c>
      <c r="J23" s="52" t="s">
        <v>16</v>
      </c>
      <c r="K23" s="52" t="s">
        <v>15</v>
      </c>
      <c r="L23" s="52" t="s">
        <v>16</v>
      </c>
      <c r="M23" s="52" t="s">
        <v>15</v>
      </c>
      <c r="N23" s="52" t="s">
        <v>15</v>
      </c>
      <c r="O23" s="52" t="s">
        <v>15</v>
      </c>
      <c r="P23" s="52" t="s">
        <v>15</v>
      </c>
      <c r="Q23" s="52" t="s">
        <v>15</v>
      </c>
      <c r="R23" s="84" t="s">
        <v>141</v>
      </c>
      <c r="S23" s="12" t="s">
        <v>19</v>
      </c>
      <c r="T23" s="89">
        <v>4800</v>
      </c>
      <c r="U23" s="89">
        <v>4800</v>
      </c>
      <c r="V23" s="89">
        <v>4800</v>
      </c>
      <c r="W23" s="89">
        <v>4800</v>
      </c>
      <c r="X23" s="89">
        <v>4800</v>
      </c>
      <c r="Y23" s="89">
        <v>4800</v>
      </c>
      <c r="Z23" s="89">
        <f>Y23+X23+W23+V23+U23+T23</f>
        <v>28800</v>
      </c>
      <c r="AA23" s="12">
        <v>2026</v>
      </c>
      <c r="AB23" s="69"/>
    </row>
    <row r="24" spans="1:29" s="22" customFormat="1" ht="55.5" customHeight="1" x14ac:dyDescent="0.3">
      <c r="A24" s="52"/>
      <c r="B24" s="52"/>
      <c r="C24" s="52"/>
      <c r="D24" s="53"/>
      <c r="E24" s="53"/>
      <c r="F24" s="53"/>
      <c r="G24" s="53"/>
      <c r="H24" s="53"/>
      <c r="I24" s="52"/>
      <c r="J24" s="52"/>
      <c r="K24" s="52"/>
      <c r="L24" s="52"/>
      <c r="M24" s="52"/>
      <c r="N24" s="52"/>
      <c r="O24" s="52"/>
      <c r="P24" s="52"/>
      <c r="Q24" s="52"/>
      <c r="R24" s="84" t="s">
        <v>116</v>
      </c>
      <c r="S24" s="12" t="s">
        <v>142</v>
      </c>
      <c r="T24" s="11">
        <v>5400</v>
      </c>
      <c r="U24" s="11">
        <v>5300</v>
      </c>
      <c r="V24" s="11">
        <v>5200</v>
      </c>
      <c r="W24" s="11">
        <v>5100</v>
      </c>
      <c r="X24" s="11">
        <v>5000</v>
      </c>
      <c r="Y24" s="11">
        <v>4900</v>
      </c>
      <c r="Z24" s="88">
        <f t="shared" ref="Z24" si="4">Y24+X24+W24+V24+U24+T24</f>
        <v>30900</v>
      </c>
      <c r="AA24" s="12">
        <v>2026</v>
      </c>
      <c r="AB24" s="69"/>
    </row>
    <row r="25" spans="1:29" s="9" customFormat="1" ht="57" customHeight="1" x14ac:dyDescent="0.3">
      <c r="A25" s="52"/>
      <c r="B25" s="52"/>
      <c r="C25" s="52"/>
      <c r="D25" s="53"/>
      <c r="E25" s="53"/>
      <c r="F25" s="53"/>
      <c r="G25" s="53"/>
      <c r="H25" s="53"/>
      <c r="I25" s="52"/>
      <c r="J25" s="52"/>
      <c r="K25" s="52"/>
      <c r="L25" s="52"/>
      <c r="M25" s="52"/>
      <c r="N25" s="52"/>
      <c r="O25" s="52"/>
      <c r="P25" s="52"/>
      <c r="Q25" s="52"/>
      <c r="R25" s="23" t="s">
        <v>117</v>
      </c>
      <c r="S25" s="12" t="s">
        <v>142</v>
      </c>
      <c r="T25" s="11">
        <v>190</v>
      </c>
      <c r="U25" s="11">
        <v>190</v>
      </c>
      <c r="V25" s="11">
        <v>190</v>
      </c>
      <c r="W25" s="11">
        <v>190</v>
      </c>
      <c r="X25" s="11">
        <v>190</v>
      </c>
      <c r="Y25" s="11">
        <v>190</v>
      </c>
      <c r="Z25" s="12">
        <f>Y25+X25+W25+V25+U25+T25</f>
        <v>1140</v>
      </c>
      <c r="AA25" s="12">
        <v>2026</v>
      </c>
      <c r="AB25" s="20"/>
    </row>
    <row r="26" spans="1:29" s="9" customFormat="1" ht="58.5" customHeight="1" x14ac:dyDescent="0.3">
      <c r="A26" s="52"/>
      <c r="B26" s="52"/>
      <c r="C26" s="52"/>
      <c r="D26" s="53"/>
      <c r="E26" s="53"/>
      <c r="F26" s="53"/>
      <c r="G26" s="53"/>
      <c r="H26" s="53"/>
      <c r="I26" s="52"/>
      <c r="J26" s="52"/>
      <c r="K26" s="52"/>
      <c r="L26" s="52"/>
      <c r="M26" s="52"/>
      <c r="N26" s="52"/>
      <c r="O26" s="52"/>
      <c r="P26" s="52"/>
      <c r="Q26" s="52"/>
      <c r="R26" s="23" t="s">
        <v>118</v>
      </c>
      <c r="S26" s="12" t="s">
        <v>19</v>
      </c>
      <c r="T26" s="71">
        <v>5</v>
      </c>
      <c r="U26" s="72">
        <v>5</v>
      </c>
      <c r="V26" s="72">
        <v>5</v>
      </c>
      <c r="W26" s="72">
        <v>5</v>
      </c>
      <c r="X26" s="72">
        <v>5</v>
      </c>
      <c r="Y26" s="72">
        <v>5</v>
      </c>
      <c r="Z26" s="72">
        <v>5</v>
      </c>
      <c r="AA26" s="12">
        <v>2026</v>
      </c>
      <c r="AB26" s="10"/>
    </row>
    <row r="27" spans="1:29" s="9" customFormat="1" ht="79.5" customHeight="1" x14ac:dyDescent="0.3">
      <c r="A27" s="52"/>
      <c r="B27" s="52"/>
      <c r="C27" s="52"/>
      <c r="D27" s="53"/>
      <c r="E27" s="53"/>
      <c r="F27" s="53"/>
      <c r="G27" s="53"/>
      <c r="H27" s="53"/>
      <c r="I27" s="52"/>
      <c r="J27" s="52"/>
      <c r="K27" s="52"/>
      <c r="L27" s="52"/>
      <c r="M27" s="52"/>
      <c r="N27" s="52"/>
      <c r="O27" s="52"/>
      <c r="P27" s="52"/>
      <c r="Q27" s="52"/>
      <c r="R27" s="23" t="s">
        <v>119</v>
      </c>
      <c r="S27" s="12" t="s">
        <v>19</v>
      </c>
      <c r="T27" s="71">
        <v>10</v>
      </c>
      <c r="U27" s="71">
        <v>10</v>
      </c>
      <c r="V27" s="71">
        <v>10</v>
      </c>
      <c r="W27" s="71">
        <v>10</v>
      </c>
      <c r="X27" s="71">
        <v>10</v>
      </c>
      <c r="Y27" s="71">
        <v>10</v>
      </c>
      <c r="Z27" s="71">
        <v>10</v>
      </c>
      <c r="AA27" s="12">
        <v>2026</v>
      </c>
      <c r="AB27" s="10"/>
    </row>
    <row r="28" spans="1:29" s="22" customFormat="1" ht="37.5" customHeight="1" x14ac:dyDescent="0.3">
      <c r="A28" s="52" t="s">
        <v>15</v>
      </c>
      <c r="B28" s="52" t="s">
        <v>15</v>
      </c>
      <c r="C28" s="52" t="s">
        <v>24</v>
      </c>
      <c r="D28" s="53" t="s">
        <v>16</v>
      </c>
      <c r="E28" s="53" t="s">
        <v>15</v>
      </c>
      <c r="F28" s="53" t="s">
        <v>15</v>
      </c>
      <c r="G28" s="53" t="s">
        <v>22</v>
      </c>
      <c r="H28" s="53" t="s">
        <v>15</v>
      </c>
      <c r="I28" s="52" t="s">
        <v>17</v>
      </c>
      <c r="J28" s="52" t="s">
        <v>16</v>
      </c>
      <c r="K28" s="52" t="s">
        <v>15</v>
      </c>
      <c r="L28" s="52" t="s">
        <v>16</v>
      </c>
      <c r="M28" s="52" t="s">
        <v>15</v>
      </c>
      <c r="N28" s="52" t="s">
        <v>15</v>
      </c>
      <c r="O28" s="52" t="s">
        <v>15</v>
      </c>
      <c r="P28" s="52" t="s">
        <v>15</v>
      </c>
      <c r="Q28" s="52" t="s">
        <v>15</v>
      </c>
      <c r="R28" s="23" t="s">
        <v>44</v>
      </c>
      <c r="S28" s="12" t="s">
        <v>19</v>
      </c>
      <c r="T28" s="89">
        <v>800</v>
      </c>
      <c r="U28" s="89">
        <v>800</v>
      </c>
      <c r="V28" s="89">
        <v>800</v>
      </c>
      <c r="W28" s="89">
        <v>800</v>
      </c>
      <c r="X28" s="89">
        <v>800</v>
      </c>
      <c r="Y28" s="89">
        <v>800</v>
      </c>
      <c r="Z28" s="89">
        <f t="shared" ref="Z28" si="5">Y28+X28+W28+V28+U28+T28</f>
        <v>4800</v>
      </c>
      <c r="AA28" s="12">
        <v>2026</v>
      </c>
      <c r="AB28" s="20"/>
      <c r="AC28" s="9"/>
    </row>
    <row r="29" spans="1:29" s="22" customFormat="1" ht="60" customHeight="1" x14ac:dyDescent="0.3">
      <c r="A29" s="115"/>
      <c r="B29" s="115"/>
      <c r="C29" s="115"/>
      <c r="D29" s="56"/>
      <c r="E29" s="56"/>
      <c r="F29" s="56"/>
      <c r="G29" s="56"/>
      <c r="H29" s="56"/>
      <c r="I29" s="115"/>
      <c r="J29" s="115"/>
      <c r="K29" s="115"/>
      <c r="L29" s="115"/>
      <c r="M29" s="115"/>
      <c r="N29" s="115"/>
      <c r="O29" s="115"/>
      <c r="P29" s="115"/>
      <c r="Q29" s="115"/>
      <c r="R29" s="90" t="s">
        <v>45</v>
      </c>
      <c r="S29" s="12" t="s">
        <v>142</v>
      </c>
      <c r="T29" s="91">
        <v>2607</v>
      </c>
      <c r="U29" s="91">
        <v>2607</v>
      </c>
      <c r="V29" s="91">
        <v>2607</v>
      </c>
      <c r="W29" s="91">
        <v>2607</v>
      </c>
      <c r="X29" s="91">
        <v>2607</v>
      </c>
      <c r="Y29" s="91">
        <v>2607</v>
      </c>
      <c r="Z29" s="91">
        <f>T29+U29+V29+W29+X29+Y29</f>
        <v>15642</v>
      </c>
      <c r="AA29" s="12">
        <v>2026</v>
      </c>
      <c r="AB29" s="20"/>
    </row>
    <row r="30" spans="1:29" s="29" customFormat="1" ht="76.5" customHeight="1" x14ac:dyDescent="0.3">
      <c r="A30" s="26">
        <v>0</v>
      </c>
      <c r="B30" s="26">
        <v>1</v>
      </c>
      <c r="C30" s="26">
        <v>4</v>
      </c>
      <c r="D30" s="26">
        <v>1</v>
      </c>
      <c r="E30" s="26">
        <v>0</v>
      </c>
      <c r="F30" s="26">
        <v>0</v>
      </c>
      <c r="G30" s="26">
        <v>3</v>
      </c>
      <c r="H30" s="53" t="s">
        <v>15</v>
      </c>
      <c r="I30" s="52" t="s">
        <v>17</v>
      </c>
      <c r="J30" s="52" t="s">
        <v>16</v>
      </c>
      <c r="K30" s="52" t="s">
        <v>15</v>
      </c>
      <c r="L30" s="52" t="s">
        <v>16</v>
      </c>
      <c r="M30" s="52" t="s">
        <v>15</v>
      </c>
      <c r="N30" s="52" t="s">
        <v>15</v>
      </c>
      <c r="O30" s="52" t="s">
        <v>15</v>
      </c>
      <c r="P30" s="52" t="s">
        <v>15</v>
      </c>
      <c r="Q30" s="52" t="s">
        <v>15</v>
      </c>
      <c r="R30" s="92" t="s">
        <v>46</v>
      </c>
      <c r="S30" s="26" t="s">
        <v>19</v>
      </c>
      <c r="T30" s="93">
        <v>3823.4</v>
      </c>
      <c r="U30" s="94"/>
      <c r="V30" s="89"/>
      <c r="W30" s="89"/>
      <c r="X30" s="89"/>
      <c r="Y30" s="89"/>
      <c r="Z30" s="89">
        <f>T30+U30+V30+W30+X30+Y30</f>
        <v>3823.4</v>
      </c>
      <c r="AA30" s="12">
        <v>2021</v>
      </c>
      <c r="AB30" s="27"/>
      <c r="AC30" s="28"/>
    </row>
    <row r="31" spans="1:29" s="22" customFormat="1" ht="42.75" customHeight="1" x14ac:dyDescent="0.3">
      <c r="A31" s="116"/>
      <c r="B31" s="116"/>
      <c r="C31" s="116"/>
      <c r="D31" s="57"/>
      <c r="E31" s="57"/>
      <c r="F31" s="57"/>
      <c r="G31" s="57"/>
      <c r="H31" s="57"/>
      <c r="I31" s="116"/>
      <c r="J31" s="116"/>
      <c r="K31" s="116"/>
      <c r="L31" s="116"/>
      <c r="M31" s="116"/>
      <c r="N31" s="116"/>
      <c r="O31" s="116"/>
      <c r="P31" s="116"/>
      <c r="Q31" s="116"/>
      <c r="R31" s="95" t="s">
        <v>47</v>
      </c>
      <c r="S31" s="12" t="s">
        <v>23</v>
      </c>
      <c r="T31" s="129">
        <v>1</v>
      </c>
      <c r="U31" s="96"/>
      <c r="V31" s="96"/>
      <c r="W31" s="96"/>
      <c r="X31" s="96"/>
      <c r="Y31" s="96"/>
      <c r="Z31" s="97">
        <f>T31+U31+V31+W31+X31+Y31</f>
        <v>1</v>
      </c>
      <c r="AA31" s="12">
        <v>2021</v>
      </c>
      <c r="AB31" s="20"/>
    </row>
    <row r="32" spans="1:29" s="22" customFormat="1" ht="57.75" customHeight="1" x14ac:dyDescent="0.3">
      <c r="A32" s="30">
        <v>0</v>
      </c>
      <c r="B32" s="30">
        <v>1</v>
      </c>
      <c r="C32" s="30">
        <v>4</v>
      </c>
      <c r="D32" s="30">
        <v>1</v>
      </c>
      <c r="E32" s="30">
        <v>0</v>
      </c>
      <c r="F32" s="30">
        <v>0</v>
      </c>
      <c r="G32" s="30">
        <v>3</v>
      </c>
      <c r="H32" s="53" t="s">
        <v>15</v>
      </c>
      <c r="I32" s="52" t="s">
        <v>17</v>
      </c>
      <c r="J32" s="52" t="s">
        <v>16</v>
      </c>
      <c r="K32" s="52" t="s">
        <v>15</v>
      </c>
      <c r="L32" s="52" t="s">
        <v>16</v>
      </c>
      <c r="M32" s="52" t="s">
        <v>15</v>
      </c>
      <c r="N32" s="52" t="s">
        <v>15</v>
      </c>
      <c r="O32" s="52" t="s">
        <v>15</v>
      </c>
      <c r="P32" s="52" t="s">
        <v>15</v>
      </c>
      <c r="Q32" s="52" t="s">
        <v>15</v>
      </c>
      <c r="R32" s="23" t="s">
        <v>48</v>
      </c>
      <c r="S32" s="30" t="s">
        <v>19</v>
      </c>
      <c r="T32" s="93">
        <v>4888</v>
      </c>
      <c r="U32" s="93">
        <v>4888</v>
      </c>
      <c r="V32" s="93">
        <v>4888</v>
      </c>
      <c r="W32" s="93">
        <v>4888</v>
      </c>
      <c r="X32" s="93">
        <v>4888</v>
      </c>
      <c r="Y32" s="93">
        <v>4888</v>
      </c>
      <c r="Z32" s="89">
        <f>Y32+X32+W32+V32+U32+T32</f>
        <v>29328</v>
      </c>
      <c r="AA32" s="12">
        <v>2026</v>
      </c>
      <c r="AB32" s="20"/>
    </row>
    <row r="33" spans="1:29" s="22" customFormat="1" ht="60" customHeight="1" x14ac:dyDescent="0.3">
      <c r="A33" s="52"/>
      <c r="B33" s="52"/>
      <c r="C33" s="52"/>
      <c r="D33" s="53"/>
      <c r="E33" s="53"/>
      <c r="F33" s="53"/>
      <c r="G33" s="53"/>
      <c r="H33" s="53"/>
      <c r="I33" s="52"/>
      <c r="J33" s="52"/>
      <c r="K33" s="52"/>
      <c r="L33" s="52"/>
      <c r="M33" s="52"/>
      <c r="N33" s="52"/>
      <c r="O33" s="52"/>
      <c r="P33" s="52"/>
      <c r="Q33" s="52"/>
      <c r="R33" s="23" t="s">
        <v>49</v>
      </c>
      <c r="S33" s="12" t="s">
        <v>23</v>
      </c>
      <c r="T33" s="98">
        <v>5535</v>
      </c>
      <c r="U33" s="98">
        <v>5535</v>
      </c>
      <c r="V33" s="98">
        <v>5535</v>
      </c>
      <c r="W33" s="98">
        <v>5535</v>
      </c>
      <c r="X33" s="98">
        <v>5535</v>
      </c>
      <c r="Y33" s="98">
        <v>5535</v>
      </c>
      <c r="Z33" s="91">
        <f>T33+U33+V33+W33+X33+Y33</f>
        <v>33210</v>
      </c>
      <c r="AA33" s="12">
        <v>2026</v>
      </c>
      <c r="AB33" s="20"/>
      <c r="AC33" s="31"/>
    </row>
    <row r="34" spans="1:29" s="22" customFormat="1" ht="61.5" customHeight="1" x14ac:dyDescent="0.3">
      <c r="A34" s="52"/>
      <c r="B34" s="52"/>
      <c r="C34" s="52"/>
      <c r="D34" s="53"/>
      <c r="E34" s="53"/>
      <c r="F34" s="53"/>
      <c r="G34" s="53"/>
      <c r="H34" s="53"/>
      <c r="I34" s="52"/>
      <c r="J34" s="52"/>
      <c r="K34" s="52"/>
      <c r="L34" s="52"/>
      <c r="M34" s="52"/>
      <c r="N34" s="52"/>
      <c r="O34" s="52"/>
      <c r="P34" s="52"/>
      <c r="Q34" s="52"/>
      <c r="R34" s="23" t="s">
        <v>50</v>
      </c>
      <c r="S34" s="12" t="s">
        <v>23</v>
      </c>
      <c r="T34" s="98">
        <v>1511</v>
      </c>
      <c r="U34" s="98">
        <v>1511</v>
      </c>
      <c r="V34" s="98">
        <v>1511</v>
      </c>
      <c r="W34" s="98">
        <v>1511</v>
      </c>
      <c r="X34" s="98">
        <v>1511</v>
      </c>
      <c r="Y34" s="98">
        <v>1511</v>
      </c>
      <c r="Z34" s="88">
        <f>T34+U34+V34+W34+X34+Y34</f>
        <v>9066</v>
      </c>
      <c r="AA34" s="12">
        <v>2026</v>
      </c>
      <c r="AB34" s="20"/>
    </row>
    <row r="35" spans="1:29" s="22" customFormat="1" ht="58.5" customHeight="1" x14ac:dyDescent="0.3">
      <c r="A35" s="52"/>
      <c r="B35" s="52"/>
      <c r="C35" s="52"/>
      <c r="D35" s="53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23" t="s">
        <v>51</v>
      </c>
      <c r="S35" s="12" t="s">
        <v>23</v>
      </c>
      <c r="T35" s="98">
        <v>23459</v>
      </c>
      <c r="U35" s="98">
        <v>23459</v>
      </c>
      <c r="V35" s="98">
        <v>23459</v>
      </c>
      <c r="W35" s="98">
        <v>23459</v>
      </c>
      <c r="X35" s="98">
        <v>23459</v>
      </c>
      <c r="Y35" s="98">
        <v>23459</v>
      </c>
      <c r="Z35" s="88">
        <f>T35+U35+V35+W35+X35+Y35</f>
        <v>140754</v>
      </c>
      <c r="AA35" s="12">
        <v>2026</v>
      </c>
      <c r="AB35" s="20"/>
    </row>
    <row r="36" spans="1:29" s="22" customFormat="1" ht="60.75" customHeight="1" x14ac:dyDescent="0.3">
      <c r="A36" s="52"/>
      <c r="B36" s="52"/>
      <c r="C36" s="52"/>
      <c r="D36" s="53"/>
      <c r="E36" s="53"/>
      <c r="F36" s="53"/>
      <c r="G36" s="53"/>
      <c r="H36" s="53"/>
      <c r="I36" s="52"/>
      <c r="J36" s="52"/>
      <c r="K36" s="52"/>
      <c r="L36" s="52"/>
      <c r="M36" s="52"/>
      <c r="N36" s="52"/>
      <c r="O36" s="52"/>
      <c r="P36" s="52"/>
      <c r="Q36" s="52"/>
      <c r="R36" s="23" t="s">
        <v>52</v>
      </c>
      <c r="S36" s="12" t="s">
        <v>23</v>
      </c>
      <c r="T36" s="98">
        <v>3120</v>
      </c>
      <c r="U36" s="98">
        <v>3120</v>
      </c>
      <c r="V36" s="98">
        <v>3120</v>
      </c>
      <c r="W36" s="98">
        <v>3120</v>
      </c>
      <c r="X36" s="98">
        <v>3120</v>
      </c>
      <c r="Y36" s="98">
        <v>3120</v>
      </c>
      <c r="Z36" s="88">
        <f>T36+U36+V36+W36+X36+Y36</f>
        <v>18720</v>
      </c>
      <c r="AA36" s="12">
        <v>2026</v>
      </c>
      <c r="AB36" s="20"/>
    </row>
    <row r="37" spans="1:29" s="22" customFormat="1" ht="208.5" customHeight="1" x14ac:dyDescent="0.3">
      <c r="A37" s="52"/>
      <c r="B37" s="52"/>
      <c r="C37" s="52"/>
      <c r="D37" s="53"/>
      <c r="E37" s="53"/>
      <c r="F37" s="53"/>
      <c r="G37" s="53"/>
      <c r="H37" s="53"/>
      <c r="I37" s="52"/>
      <c r="J37" s="52"/>
      <c r="K37" s="52"/>
      <c r="L37" s="52"/>
      <c r="M37" s="52"/>
      <c r="N37" s="52"/>
      <c r="O37" s="52"/>
      <c r="P37" s="52"/>
      <c r="Q37" s="52"/>
      <c r="R37" s="23" t="s">
        <v>53</v>
      </c>
      <c r="S37" s="12" t="s">
        <v>25</v>
      </c>
      <c r="T37" s="99">
        <v>1</v>
      </c>
      <c r="U37" s="99">
        <v>1</v>
      </c>
      <c r="V37" s="99">
        <v>1</v>
      </c>
      <c r="W37" s="99">
        <v>1</v>
      </c>
      <c r="X37" s="99">
        <v>1</v>
      </c>
      <c r="Y37" s="99">
        <v>1</v>
      </c>
      <c r="Z37" s="99">
        <v>1</v>
      </c>
      <c r="AA37" s="12">
        <v>2026</v>
      </c>
      <c r="AB37" s="20"/>
    </row>
    <row r="38" spans="1:29" s="22" customFormat="1" ht="40.5" customHeight="1" x14ac:dyDescent="0.3">
      <c r="A38" s="52"/>
      <c r="B38" s="52"/>
      <c r="C38" s="52"/>
      <c r="D38" s="53"/>
      <c r="E38" s="53"/>
      <c r="F38" s="53"/>
      <c r="G38" s="53"/>
      <c r="H38" s="53"/>
      <c r="I38" s="52"/>
      <c r="J38" s="52"/>
      <c r="K38" s="52"/>
      <c r="L38" s="52"/>
      <c r="M38" s="52"/>
      <c r="N38" s="52"/>
      <c r="O38" s="52"/>
      <c r="P38" s="52"/>
      <c r="Q38" s="52"/>
      <c r="R38" s="23" t="s">
        <v>54</v>
      </c>
      <c r="S38" s="12" t="s">
        <v>23</v>
      </c>
      <c r="T38" s="100">
        <v>150</v>
      </c>
      <c r="U38" s="100">
        <v>150</v>
      </c>
      <c r="V38" s="100">
        <v>150</v>
      </c>
      <c r="W38" s="100">
        <v>150</v>
      </c>
      <c r="X38" s="100">
        <v>150</v>
      </c>
      <c r="Y38" s="100">
        <v>150</v>
      </c>
      <c r="Z38" s="88">
        <f>Y38+X38+W38+V38+U38+T38</f>
        <v>900</v>
      </c>
      <c r="AA38" s="12">
        <v>2026</v>
      </c>
      <c r="AB38" s="20"/>
    </row>
    <row r="39" spans="1:29" s="22" customFormat="1" ht="75.75" customHeight="1" x14ac:dyDescent="0.3">
      <c r="A39" s="54" t="s">
        <v>15</v>
      </c>
      <c r="B39" s="54" t="s">
        <v>15</v>
      </c>
      <c r="C39" s="54" t="s">
        <v>15</v>
      </c>
      <c r="D39" s="55" t="s">
        <v>16</v>
      </c>
      <c r="E39" s="55" t="s">
        <v>15</v>
      </c>
      <c r="F39" s="55" t="s">
        <v>15</v>
      </c>
      <c r="G39" s="55" t="s">
        <v>15</v>
      </c>
      <c r="H39" s="55" t="s">
        <v>15</v>
      </c>
      <c r="I39" s="54" t="s">
        <v>17</v>
      </c>
      <c r="J39" s="54" t="s">
        <v>16</v>
      </c>
      <c r="K39" s="54" t="s">
        <v>15</v>
      </c>
      <c r="L39" s="54" t="s">
        <v>24</v>
      </c>
      <c r="M39" s="54" t="s">
        <v>15</v>
      </c>
      <c r="N39" s="54" t="s">
        <v>15</v>
      </c>
      <c r="O39" s="54" t="s">
        <v>15</v>
      </c>
      <c r="P39" s="54" t="s">
        <v>15</v>
      </c>
      <c r="Q39" s="54" t="s">
        <v>15</v>
      </c>
      <c r="R39" s="85" t="s">
        <v>128</v>
      </c>
      <c r="S39" s="86" t="s">
        <v>19</v>
      </c>
      <c r="T39" s="101">
        <f t="shared" ref="T39:Y39" si="6">T41+T43+T45+T47+T49+T52</f>
        <v>61373</v>
      </c>
      <c r="U39" s="101">
        <f t="shared" si="6"/>
        <v>61373</v>
      </c>
      <c r="V39" s="101">
        <f t="shared" si="6"/>
        <v>61393</v>
      </c>
      <c r="W39" s="101">
        <f t="shared" si="6"/>
        <v>61393</v>
      </c>
      <c r="X39" s="101">
        <f t="shared" si="6"/>
        <v>61423</v>
      </c>
      <c r="Y39" s="101">
        <f t="shared" si="6"/>
        <v>61423</v>
      </c>
      <c r="Z39" s="87">
        <f>Y39+X39+W39+V39+U39+T39</f>
        <v>368378</v>
      </c>
      <c r="AA39" s="86">
        <v>2026</v>
      </c>
      <c r="AB39" s="20"/>
    </row>
    <row r="40" spans="1:29" s="22" customFormat="1" ht="42" customHeight="1" x14ac:dyDescent="0.3">
      <c r="A40" s="52"/>
      <c r="B40" s="52"/>
      <c r="C40" s="52"/>
      <c r="D40" s="53"/>
      <c r="E40" s="53"/>
      <c r="F40" s="53"/>
      <c r="G40" s="53"/>
      <c r="H40" s="53"/>
      <c r="I40" s="52"/>
      <c r="J40" s="52"/>
      <c r="K40" s="52"/>
      <c r="L40" s="52"/>
      <c r="M40" s="52"/>
      <c r="N40" s="52"/>
      <c r="O40" s="52"/>
      <c r="P40" s="52"/>
      <c r="Q40" s="52"/>
      <c r="R40" s="23" t="s">
        <v>55</v>
      </c>
      <c r="S40" s="12" t="s">
        <v>142</v>
      </c>
      <c r="T40" s="102">
        <f t="shared" ref="T40:Y40" si="7">T42+T44+T46+T48+T50+T51+T53</f>
        <v>1168</v>
      </c>
      <c r="U40" s="102">
        <f t="shared" si="7"/>
        <v>1168</v>
      </c>
      <c r="V40" s="102">
        <f t="shared" si="7"/>
        <v>1170</v>
      </c>
      <c r="W40" s="102">
        <f t="shared" si="7"/>
        <v>1170</v>
      </c>
      <c r="X40" s="102">
        <f t="shared" si="7"/>
        <v>1173</v>
      </c>
      <c r="Y40" s="102">
        <f t="shared" si="7"/>
        <v>1173</v>
      </c>
      <c r="Z40" s="99">
        <f>T40+U40+V40+W40+X40+Y40</f>
        <v>7022</v>
      </c>
      <c r="AA40" s="12">
        <v>2026</v>
      </c>
      <c r="AB40" s="20"/>
    </row>
    <row r="41" spans="1:29" s="22" customFormat="1" ht="60.75" customHeight="1" x14ac:dyDescent="0.3">
      <c r="A41" s="52" t="s">
        <v>15</v>
      </c>
      <c r="B41" s="52" t="s">
        <v>15</v>
      </c>
      <c r="C41" s="52" t="s">
        <v>24</v>
      </c>
      <c r="D41" s="53" t="s">
        <v>16</v>
      </c>
      <c r="E41" s="53" t="s">
        <v>15</v>
      </c>
      <c r="F41" s="53" t="s">
        <v>15</v>
      </c>
      <c r="G41" s="53" t="s">
        <v>22</v>
      </c>
      <c r="H41" s="53" t="s">
        <v>15</v>
      </c>
      <c r="I41" s="52" t="s">
        <v>17</v>
      </c>
      <c r="J41" s="52" t="s">
        <v>16</v>
      </c>
      <c r="K41" s="52" t="s">
        <v>15</v>
      </c>
      <c r="L41" s="52" t="s">
        <v>24</v>
      </c>
      <c r="M41" s="52" t="s">
        <v>16</v>
      </c>
      <c r="N41" s="52" t="s">
        <v>15</v>
      </c>
      <c r="O41" s="52" t="s">
        <v>15</v>
      </c>
      <c r="P41" s="52" t="s">
        <v>15</v>
      </c>
      <c r="Q41" s="52" t="s">
        <v>15</v>
      </c>
      <c r="R41" s="23" t="s">
        <v>56</v>
      </c>
      <c r="S41" s="12" t="s">
        <v>19</v>
      </c>
      <c r="T41" s="103">
        <v>540</v>
      </c>
      <c r="U41" s="103">
        <v>540</v>
      </c>
      <c r="V41" s="103">
        <v>540</v>
      </c>
      <c r="W41" s="103">
        <v>540</v>
      </c>
      <c r="X41" s="103">
        <v>540</v>
      </c>
      <c r="Y41" s="103">
        <v>540</v>
      </c>
      <c r="Z41" s="89">
        <f>Y41+X41+W41+V41+U41+T41</f>
        <v>3240</v>
      </c>
      <c r="AA41" s="12">
        <v>2026</v>
      </c>
      <c r="AB41" s="20"/>
    </row>
    <row r="42" spans="1:29" s="22" customFormat="1" ht="58.5" customHeight="1" x14ac:dyDescent="0.3">
      <c r="A42" s="52"/>
      <c r="B42" s="52"/>
      <c r="C42" s="52"/>
      <c r="D42" s="53"/>
      <c r="E42" s="53"/>
      <c r="F42" s="53"/>
      <c r="G42" s="53"/>
      <c r="H42" s="53"/>
      <c r="I42" s="52"/>
      <c r="J42" s="52"/>
      <c r="K42" s="52"/>
      <c r="L42" s="52"/>
      <c r="M42" s="52"/>
      <c r="N42" s="52"/>
      <c r="O42" s="52"/>
      <c r="P42" s="52"/>
      <c r="Q42" s="52"/>
      <c r="R42" s="23" t="s">
        <v>57</v>
      </c>
      <c r="S42" s="12" t="s">
        <v>142</v>
      </c>
      <c r="T42" s="100">
        <v>30</v>
      </c>
      <c r="U42" s="100">
        <v>30</v>
      </c>
      <c r="V42" s="100">
        <v>30</v>
      </c>
      <c r="W42" s="100">
        <v>30</v>
      </c>
      <c r="X42" s="100">
        <v>30</v>
      </c>
      <c r="Y42" s="100">
        <v>30</v>
      </c>
      <c r="Z42" s="97">
        <f>T42+U42+V42+W42+X42+Y42</f>
        <v>180</v>
      </c>
      <c r="AA42" s="12">
        <v>2026</v>
      </c>
      <c r="AB42" s="20"/>
    </row>
    <row r="43" spans="1:29" s="22" customFormat="1" ht="60" customHeight="1" x14ac:dyDescent="0.3">
      <c r="A43" s="52" t="s">
        <v>15</v>
      </c>
      <c r="B43" s="52" t="s">
        <v>15</v>
      </c>
      <c r="C43" s="52" t="s">
        <v>24</v>
      </c>
      <c r="D43" s="53" t="s">
        <v>16</v>
      </c>
      <c r="E43" s="53" t="s">
        <v>15</v>
      </c>
      <c r="F43" s="53" t="s">
        <v>15</v>
      </c>
      <c r="G43" s="53" t="s">
        <v>22</v>
      </c>
      <c r="H43" s="53" t="s">
        <v>15</v>
      </c>
      <c r="I43" s="52" t="s">
        <v>17</v>
      </c>
      <c r="J43" s="52" t="s">
        <v>16</v>
      </c>
      <c r="K43" s="52" t="s">
        <v>15</v>
      </c>
      <c r="L43" s="52" t="s">
        <v>24</v>
      </c>
      <c r="M43" s="52" t="s">
        <v>24</v>
      </c>
      <c r="N43" s="52" t="s">
        <v>15</v>
      </c>
      <c r="O43" s="52" t="s">
        <v>15</v>
      </c>
      <c r="P43" s="52" t="s">
        <v>15</v>
      </c>
      <c r="Q43" s="52" t="s">
        <v>15</v>
      </c>
      <c r="R43" s="23" t="s">
        <v>58</v>
      </c>
      <c r="S43" s="12" t="s">
        <v>19</v>
      </c>
      <c r="T43" s="103">
        <v>302</v>
      </c>
      <c r="U43" s="103">
        <v>302</v>
      </c>
      <c r="V43" s="103">
        <v>302</v>
      </c>
      <c r="W43" s="103">
        <v>302</v>
      </c>
      <c r="X43" s="103">
        <v>302</v>
      </c>
      <c r="Y43" s="103">
        <v>302</v>
      </c>
      <c r="Z43" s="89">
        <f>Y43+X43+W43+V43+U43+T43</f>
        <v>1812</v>
      </c>
      <c r="AA43" s="12">
        <v>2026</v>
      </c>
      <c r="AB43" s="20"/>
    </row>
    <row r="44" spans="1:29" s="22" customFormat="1" ht="39.75" customHeight="1" x14ac:dyDescent="0.3">
      <c r="A44" s="52"/>
      <c r="B44" s="52"/>
      <c r="C44" s="52"/>
      <c r="D44" s="53"/>
      <c r="E44" s="53"/>
      <c r="F44" s="53"/>
      <c r="G44" s="53"/>
      <c r="H44" s="53"/>
      <c r="I44" s="52"/>
      <c r="J44" s="52"/>
      <c r="K44" s="52"/>
      <c r="L44" s="52"/>
      <c r="M44" s="52"/>
      <c r="N44" s="52"/>
      <c r="O44" s="52"/>
      <c r="P44" s="52"/>
      <c r="Q44" s="52"/>
      <c r="R44" s="23" t="s">
        <v>59</v>
      </c>
      <c r="S44" s="12" t="s">
        <v>142</v>
      </c>
      <c r="T44" s="100">
        <v>1</v>
      </c>
      <c r="U44" s="100">
        <v>1</v>
      </c>
      <c r="V44" s="100">
        <v>1</v>
      </c>
      <c r="W44" s="100">
        <v>1</v>
      </c>
      <c r="X44" s="100">
        <v>1</v>
      </c>
      <c r="Y44" s="100">
        <v>1</v>
      </c>
      <c r="Z44" s="97">
        <f>T44+U44+V44+W44+X44+Y44</f>
        <v>6</v>
      </c>
      <c r="AA44" s="12">
        <v>2026</v>
      </c>
      <c r="AB44" s="20"/>
    </row>
    <row r="45" spans="1:29" s="22" customFormat="1" ht="118.5" customHeight="1" x14ac:dyDescent="0.3">
      <c r="A45" s="52" t="s">
        <v>15</v>
      </c>
      <c r="B45" s="52" t="s">
        <v>15</v>
      </c>
      <c r="C45" s="52" t="s">
        <v>24</v>
      </c>
      <c r="D45" s="53" t="s">
        <v>16</v>
      </c>
      <c r="E45" s="53" t="s">
        <v>15</v>
      </c>
      <c r="F45" s="53" t="s">
        <v>15</v>
      </c>
      <c r="G45" s="53" t="s">
        <v>22</v>
      </c>
      <c r="H45" s="53" t="s">
        <v>15</v>
      </c>
      <c r="I45" s="52" t="s">
        <v>17</v>
      </c>
      <c r="J45" s="52" t="s">
        <v>16</v>
      </c>
      <c r="K45" s="52" t="s">
        <v>15</v>
      </c>
      <c r="L45" s="52" t="s">
        <v>24</v>
      </c>
      <c r="M45" s="52" t="s">
        <v>17</v>
      </c>
      <c r="N45" s="52" t="s">
        <v>15</v>
      </c>
      <c r="O45" s="52" t="s">
        <v>15</v>
      </c>
      <c r="P45" s="52" t="s">
        <v>15</v>
      </c>
      <c r="Q45" s="52" t="s">
        <v>15</v>
      </c>
      <c r="R45" s="104" t="s">
        <v>60</v>
      </c>
      <c r="S45" s="12" t="s">
        <v>19</v>
      </c>
      <c r="T45" s="105">
        <v>1140</v>
      </c>
      <c r="U45" s="105">
        <v>1140</v>
      </c>
      <c r="V45" s="105">
        <v>1140</v>
      </c>
      <c r="W45" s="105">
        <v>1140</v>
      </c>
      <c r="X45" s="105">
        <v>1140</v>
      </c>
      <c r="Y45" s="105">
        <v>1140</v>
      </c>
      <c r="Z45" s="89">
        <f>Y45+X45+W45+V45+U45+T45</f>
        <v>6840</v>
      </c>
      <c r="AA45" s="12">
        <v>2026</v>
      </c>
      <c r="AB45" s="20"/>
    </row>
    <row r="46" spans="1:29" s="9" customFormat="1" ht="39" customHeight="1" x14ac:dyDescent="0.3">
      <c r="A46" s="52"/>
      <c r="B46" s="52"/>
      <c r="C46" s="52"/>
      <c r="D46" s="53"/>
      <c r="E46" s="53"/>
      <c r="F46" s="53"/>
      <c r="G46" s="53"/>
      <c r="H46" s="53"/>
      <c r="I46" s="52"/>
      <c r="J46" s="52"/>
      <c r="K46" s="52"/>
      <c r="L46" s="52"/>
      <c r="M46" s="52"/>
      <c r="N46" s="52"/>
      <c r="O46" s="52"/>
      <c r="P46" s="52"/>
      <c r="Q46" s="52"/>
      <c r="R46" s="23" t="s">
        <v>61</v>
      </c>
      <c r="S46" s="12" t="s">
        <v>142</v>
      </c>
      <c r="T46" s="100">
        <v>47</v>
      </c>
      <c r="U46" s="100">
        <v>47</v>
      </c>
      <c r="V46" s="100">
        <v>47</v>
      </c>
      <c r="W46" s="100">
        <v>47</v>
      </c>
      <c r="X46" s="100">
        <v>47</v>
      </c>
      <c r="Y46" s="100">
        <v>47</v>
      </c>
      <c r="Z46" s="97">
        <f>T46+U46+V46+W46+X46+Y46</f>
        <v>282</v>
      </c>
      <c r="AA46" s="12">
        <v>2026</v>
      </c>
      <c r="AB46" s="20"/>
    </row>
    <row r="47" spans="1:29" s="9" customFormat="1" ht="116.25" customHeight="1" x14ac:dyDescent="0.3">
      <c r="A47" s="52" t="s">
        <v>15</v>
      </c>
      <c r="B47" s="52" t="s">
        <v>15</v>
      </c>
      <c r="C47" s="52" t="s">
        <v>24</v>
      </c>
      <c r="D47" s="53" t="s">
        <v>16</v>
      </c>
      <c r="E47" s="53" t="s">
        <v>15</v>
      </c>
      <c r="F47" s="53" t="s">
        <v>15</v>
      </c>
      <c r="G47" s="53" t="s">
        <v>22</v>
      </c>
      <c r="H47" s="53" t="s">
        <v>15</v>
      </c>
      <c r="I47" s="52" t="s">
        <v>17</v>
      </c>
      <c r="J47" s="52" t="s">
        <v>16</v>
      </c>
      <c r="K47" s="52" t="s">
        <v>15</v>
      </c>
      <c r="L47" s="52" t="s">
        <v>24</v>
      </c>
      <c r="M47" s="52" t="s">
        <v>22</v>
      </c>
      <c r="N47" s="52" t="s">
        <v>15</v>
      </c>
      <c r="O47" s="52" t="s">
        <v>15</v>
      </c>
      <c r="P47" s="52" t="s">
        <v>15</v>
      </c>
      <c r="Q47" s="52" t="s">
        <v>15</v>
      </c>
      <c r="R47" s="23" t="s">
        <v>137</v>
      </c>
      <c r="S47" s="12" t="s">
        <v>19</v>
      </c>
      <c r="T47" s="105">
        <v>4000</v>
      </c>
      <c r="U47" s="105">
        <v>4000</v>
      </c>
      <c r="V47" s="105">
        <v>4000</v>
      </c>
      <c r="W47" s="105">
        <v>4000</v>
      </c>
      <c r="X47" s="105">
        <v>4000</v>
      </c>
      <c r="Y47" s="105">
        <v>4000</v>
      </c>
      <c r="Z47" s="89">
        <f>Y47+X47+W47+V47+U47+T47</f>
        <v>24000</v>
      </c>
      <c r="AA47" s="12">
        <v>2026</v>
      </c>
      <c r="AB47" s="32"/>
    </row>
    <row r="48" spans="1:29" s="9" customFormat="1" ht="41.25" customHeight="1" x14ac:dyDescent="0.3">
      <c r="A48" s="52"/>
      <c r="B48" s="52"/>
      <c r="C48" s="52"/>
      <c r="D48" s="53"/>
      <c r="E48" s="53"/>
      <c r="F48" s="53"/>
      <c r="G48" s="53"/>
      <c r="H48" s="53"/>
      <c r="I48" s="52"/>
      <c r="J48" s="52"/>
      <c r="K48" s="52"/>
      <c r="L48" s="52"/>
      <c r="M48" s="52"/>
      <c r="N48" s="52"/>
      <c r="O48" s="52"/>
      <c r="P48" s="52"/>
      <c r="Q48" s="52"/>
      <c r="R48" s="23" t="s">
        <v>61</v>
      </c>
      <c r="S48" s="12" t="s">
        <v>142</v>
      </c>
      <c r="T48" s="100">
        <v>220</v>
      </c>
      <c r="U48" s="100">
        <v>220</v>
      </c>
      <c r="V48" s="100">
        <v>220</v>
      </c>
      <c r="W48" s="100">
        <v>220</v>
      </c>
      <c r="X48" s="100">
        <v>220</v>
      </c>
      <c r="Y48" s="100">
        <v>220</v>
      </c>
      <c r="Z48" s="97">
        <f>T48+U48+V48+W48+X48+Y48</f>
        <v>1320</v>
      </c>
      <c r="AA48" s="12">
        <v>2026</v>
      </c>
      <c r="AB48" s="20"/>
    </row>
    <row r="49" spans="1:28" s="9" customFormat="1" ht="112.5" customHeight="1" x14ac:dyDescent="0.25">
      <c r="A49" s="52" t="s">
        <v>15</v>
      </c>
      <c r="B49" s="52" t="s">
        <v>15</v>
      </c>
      <c r="C49" s="52" t="s">
        <v>24</v>
      </c>
      <c r="D49" s="53" t="s">
        <v>16</v>
      </c>
      <c r="E49" s="53" t="s">
        <v>15</v>
      </c>
      <c r="F49" s="53" t="s">
        <v>15</v>
      </c>
      <c r="G49" s="53" t="s">
        <v>15</v>
      </c>
      <c r="H49" s="53" t="s">
        <v>15</v>
      </c>
      <c r="I49" s="52" t="s">
        <v>17</v>
      </c>
      <c r="J49" s="52" t="s">
        <v>16</v>
      </c>
      <c r="K49" s="52" t="s">
        <v>15</v>
      </c>
      <c r="L49" s="52" t="s">
        <v>24</v>
      </c>
      <c r="M49" s="52" t="s">
        <v>15</v>
      </c>
      <c r="N49" s="52" t="s">
        <v>15</v>
      </c>
      <c r="O49" s="52" t="s">
        <v>15</v>
      </c>
      <c r="P49" s="52" t="s">
        <v>15</v>
      </c>
      <c r="Q49" s="52" t="s">
        <v>15</v>
      </c>
      <c r="R49" s="23" t="s">
        <v>129</v>
      </c>
      <c r="S49" s="12" t="s">
        <v>19</v>
      </c>
      <c r="T49" s="106">
        <v>55191</v>
      </c>
      <c r="U49" s="106">
        <v>55191</v>
      </c>
      <c r="V49" s="106">
        <v>55191</v>
      </c>
      <c r="W49" s="106">
        <v>55191</v>
      </c>
      <c r="X49" s="106">
        <v>55191</v>
      </c>
      <c r="Y49" s="106">
        <v>55191</v>
      </c>
      <c r="Z49" s="89">
        <f>Y49+X49+W49+V49+U49+T49</f>
        <v>331146</v>
      </c>
      <c r="AA49" s="12">
        <v>2026</v>
      </c>
      <c r="AB49" s="130"/>
    </row>
    <row r="50" spans="1:28" s="9" customFormat="1" ht="78" customHeight="1" x14ac:dyDescent="0.3">
      <c r="A50" s="52"/>
      <c r="B50" s="52"/>
      <c r="C50" s="52"/>
      <c r="D50" s="53"/>
      <c r="E50" s="53"/>
      <c r="F50" s="53"/>
      <c r="G50" s="53"/>
      <c r="H50" s="53"/>
      <c r="I50" s="52"/>
      <c r="J50" s="52"/>
      <c r="K50" s="52"/>
      <c r="L50" s="52"/>
      <c r="M50" s="52"/>
      <c r="N50" s="52"/>
      <c r="O50" s="52"/>
      <c r="P50" s="52"/>
      <c r="Q50" s="52"/>
      <c r="R50" s="23" t="s">
        <v>130</v>
      </c>
      <c r="S50" s="12" t="s">
        <v>142</v>
      </c>
      <c r="T50" s="100">
        <v>410</v>
      </c>
      <c r="U50" s="100">
        <v>410</v>
      </c>
      <c r="V50" s="100">
        <v>410</v>
      </c>
      <c r="W50" s="100">
        <v>410</v>
      </c>
      <c r="X50" s="100">
        <v>410</v>
      </c>
      <c r="Y50" s="100">
        <v>410</v>
      </c>
      <c r="Z50" s="97">
        <f>T50+U50+V50+W50+X50+Y50</f>
        <v>2460</v>
      </c>
      <c r="AA50" s="12">
        <v>2026</v>
      </c>
      <c r="AB50" s="20"/>
    </row>
    <row r="51" spans="1:28" s="9" customFormat="1" ht="60.75" customHeight="1" x14ac:dyDescent="0.3">
      <c r="A51" s="52"/>
      <c r="B51" s="52"/>
      <c r="C51" s="52"/>
      <c r="D51" s="53"/>
      <c r="E51" s="53"/>
      <c r="F51" s="53"/>
      <c r="G51" s="53"/>
      <c r="H51" s="53"/>
      <c r="I51" s="52"/>
      <c r="J51" s="52"/>
      <c r="K51" s="52"/>
      <c r="L51" s="52"/>
      <c r="M51" s="52"/>
      <c r="N51" s="52"/>
      <c r="O51" s="52"/>
      <c r="P51" s="52"/>
      <c r="Q51" s="52"/>
      <c r="R51" s="23" t="s">
        <v>131</v>
      </c>
      <c r="S51" s="12" t="s">
        <v>142</v>
      </c>
      <c r="T51" s="100">
        <v>410</v>
      </c>
      <c r="U51" s="100">
        <v>410</v>
      </c>
      <c r="V51" s="100">
        <v>410</v>
      </c>
      <c r="W51" s="100">
        <v>410</v>
      </c>
      <c r="X51" s="100">
        <v>410</v>
      </c>
      <c r="Y51" s="100">
        <v>410</v>
      </c>
      <c r="Z51" s="97">
        <f>T51+U51+V51+W51+X51+Y51</f>
        <v>2460</v>
      </c>
      <c r="AA51" s="12">
        <v>2026</v>
      </c>
      <c r="AB51" s="20"/>
    </row>
    <row r="52" spans="1:28" s="9" customFormat="1" ht="79.5" customHeight="1" x14ac:dyDescent="0.3">
      <c r="A52" s="52" t="s">
        <v>15</v>
      </c>
      <c r="B52" s="52" t="s">
        <v>16</v>
      </c>
      <c r="C52" s="52" t="s">
        <v>15</v>
      </c>
      <c r="D52" s="53" t="s">
        <v>16</v>
      </c>
      <c r="E52" s="53" t="s">
        <v>15</v>
      </c>
      <c r="F52" s="53" t="s">
        <v>15</v>
      </c>
      <c r="G52" s="53" t="s">
        <v>22</v>
      </c>
      <c r="H52" s="53" t="s">
        <v>15</v>
      </c>
      <c r="I52" s="52" t="s">
        <v>17</v>
      </c>
      <c r="J52" s="52" t="s">
        <v>16</v>
      </c>
      <c r="K52" s="52" t="s">
        <v>15</v>
      </c>
      <c r="L52" s="52" t="s">
        <v>24</v>
      </c>
      <c r="M52" s="52" t="s">
        <v>15</v>
      </c>
      <c r="N52" s="52" t="s">
        <v>15</v>
      </c>
      <c r="O52" s="52" t="s">
        <v>15</v>
      </c>
      <c r="P52" s="52" t="s">
        <v>15</v>
      </c>
      <c r="Q52" s="52" t="s">
        <v>15</v>
      </c>
      <c r="R52" s="23" t="s">
        <v>62</v>
      </c>
      <c r="S52" s="12" t="s">
        <v>19</v>
      </c>
      <c r="T52" s="107">
        <v>200</v>
      </c>
      <c r="U52" s="103">
        <v>200</v>
      </c>
      <c r="V52" s="103">
        <v>220</v>
      </c>
      <c r="W52" s="103">
        <v>220</v>
      </c>
      <c r="X52" s="103">
        <v>250</v>
      </c>
      <c r="Y52" s="103">
        <v>250</v>
      </c>
      <c r="Z52" s="89">
        <f t="shared" ref="Z52:Z54" si="8">Y52+X52+W52+V52+U52+T52</f>
        <v>1340</v>
      </c>
      <c r="AA52" s="12">
        <v>2026</v>
      </c>
      <c r="AB52" s="10"/>
    </row>
    <row r="53" spans="1:28" s="9" customFormat="1" ht="75" customHeight="1" x14ac:dyDescent="0.3">
      <c r="A53" s="52"/>
      <c r="B53" s="52"/>
      <c r="C53" s="52"/>
      <c r="D53" s="53"/>
      <c r="E53" s="53"/>
      <c r="F53" s="53"/>
      <c r="G53" s="53"/>
      <c r="H53" s="53"/>
      <c r="I53" s="52"/>
      <c r="J53" s="52"/>
      <c r="K53" s="52"/>
      <c r="L53" s="52"/>
      <c r="M53" s="52"/>
      <c r="N53" s="52"/>
      <c r="O53" s="52"/>
      <c r="P53" s="52"/>
      <c r="Q53" s="52"/>
      <c r="R53" s="84" t="s">
        <v>63</v>
      </c>
      <c r="S53" s="12" t="s">
        <v>142</v>
      </c>
      <c r="T53" s="108">
        <v>50</v>
      </c>
      <c r="U53" s="100">
        <v>50</v>
      </c>
      <c r="V53" s="100">
        <v>52</v>
      </c>
      <c r="W53" s="100">
        <v>52</v>
      </c>
      <c r="X53" s="100">
        <v>55</v>
      </c>
      <c r="Y53" s="100">
        <v>55</v>
      </c>
      <c r="Z53" s="97">
        <f>Y53+X53+W53+V53+U53+T53</f>
        <v>314</v>
      </c>
      <c r="AA53" s="12">
        <v>2026</v>
      </c>
      <c r="AB53" s="10"/>
    </row>
    <row r="54" spans="1:28" s="9" customFormat="1" ht="41.25" customHeight="1" x14ac:dyDescent="0.3">
      <c r="A54" s="54" t="s">
        <v>15</v>
      </c>
      <c r="B54" s="54" t="s">
        <v>15</v>
      </c>
      <c r="C54" s="54" t="s">
        <v>15</v>
      </c>
      <c r="D54" s="55" t="s">
        <v>16</v>
      </c>
      <c r="E54" s="55" t="s">
        <v>15</v>
      </c>
      <c r="F54" s="55" t="s">
        <v>15</v>
      </c>
      <c r="G54" s="55" t="s">
        <v>22</v>
      </c>
      <c r="H54" s="55" t="s">
        <v>15</v>
      </c>
      <c r="I54" s="54" t="s">
        <v>17</v>
      </c>
      <c r="J54" s="54" t="s">
        <v>16</v>
      </c>
      <c r="K54" s="54" t="s">
        <v>15</v>
      </c>
      <c r="L54" s="54" t="s">
        <v>22</v>
      </c>
      <c r="M54" s="54" t="s">
        <v>15</v>
      </c>
      <c r="N54" s="54" t="s">
        <v>15</v>
      </c>
      <c r="O54" s="54" t="s">
        <v>15</v>
      </c>
      <c r="P54" s="54" t="s">
        <v>15</v>
      </c>
      <c r="Q54" s="54" t="s">
        <v>15</v>
      </c>
      <c r="R54" s="85" t="s">
        <v>64</v>
      </c>
      <c r="S54" s="86" t="s">
        <v>19</v>
      </c>
      <c r="T54" s="101">
        <f>T56+T58+T61</f>
        <v>1336.5</v>
      </c>
      <c r="U54" s="101">
        <f t="shared" ref="U54:X54" si="9">U56+U58+U61</f>
        <v>5129.8999999999996</v>
      </c>
      <c r="V54" s="101">
        <f t="shared" si="9"/>
        <v>5054.8999999999996</v>
      </c>
      <c r="W54" s="101">
        <f t="shared" si="9"/>
        <v>5054.8999999999996</v>
      </c>
      <c r="X54" s="101">
        <f t="shared" si="9"/>
        <v>4964.8999999999996</v>
      </c>
      <c r="Y54" s="101">
        <f>Y56+Y58+Y61+Y63</f>
        <v>4964.8999999999996</v>
      </c>
      <c r="Z54" s="87">
        <f t="shared" si="8"/>
        <v>26506</v>
      </c>
      <c r="AA54" s="86">
        <v>2020</v>
      </c>
      <c r="AB54" s="10"/>
    </row>
    <row r="55" spans="1:28" s="9" customFormat="1" ht="96.75" customHeight="1" x14ac:dyDescent="0.3">
      <c r="A55" s="52"/>
      <c r="B55" s="52"/>
      <c r="C55" s="52"/>
      <c r="D55" s="53"/>
      <c r="E55" s="53"/>
      <c r="F55" s="53"/>
      <c r="G55" s="53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23" t="s">
        <v>65</v>
      </c>
      <c r="S55" s="12" t="s">
        <v>21</v>
      </c>
      <c r="T55" s="108">
        <v>60</v>
      </c>
      <c r="U55" s="100">
        <v>80</v>
      </c>
      <c r="V55" s="100">
        <v>80</v>
      </c>
      <c r="W55" s="100">
        <v>80</v>
      </c>
      <c r="X55" s="100">
        <v>80</v>
      </c>
      <c r="Y55" s="100">
        <v>80</v>
      </c>
      <c r="Z55" s="97">
        <v>80</v>
      </c>
      <c r="AA55" s="12">
        <v>2026</v>
      </c>
      <c r="AB55" s="10"/>
    </row>
    <row r="56" spans="1:28" s="9" customFormat="1" ht="98.25" customHeight="1" x14ac:dyDescent="0.3">
      <c r="A56" s="52" t="s">
        <v>15</v>
      </c>
      <c r="B56" s="52" t="s">
        <v>15</v>
      </c>
      <c r="C56" s="52" t="s">
        <v>24</v>
      </c>
      <c r="D56" s="53" t="s">
        <v>16</v>
      </c>
      <c r="E56" s="53" t="s">
        <v>15</v>
      </c>
      <c r="F56" s="53" t="s">
        <v>15</v>
      </c>
      <c r="G56" s="53" t="s">
        <v>22</v>
      </c>
      <c r="H56" s="53" t="s">
        <v>15</v>
      </c>
      <c r="I56" s="52" t="s">
        <v>17</v>
      </c>
      <c r="J56" s="52" t="s">
        <v>16</v>
      </c>
      <c r="K56" s="52" t="s">
        <v>15</v>
      </c>
      <c r="L56" s="52" t="s">
        <v>22</v>
      </c>
      <c r="M56" s="52" t="s">
        <v>15</v>
      </c>
      <c r="N56" s="52" t="s">
        <v>15</v>
      </c>
      <c r="O56" s="52" t="s">
        <v>15</v>
      </c>
      <c r="P56" s="52" t="s">
        <v>15</v>
      </c>
      <c r="Q56" s="52" t="s">
        <v>15</v>
      </c>
      <c r="R56" s="23" t="s">
        <v>66</v>
      </c>
      <c r="S56" s="12" t="s">
        <v>19</v>
      </c>
      <c r="T56" s="106">
        <v>1231.5</v>
      </c>
      <c r="U56" s="105">
        <v>5024.8999999999996</v>
      </c>
      <c r="V56" s="105">
        <v>4949.8999999999996</v>
      </c>
      <c r="W56" s="105">
        <v>4949.8999999999996</v>
      </c>
      <c r="X56" s="105">
        <v>4859.8999999999996</v>
      </c>
      <c r="Y56" s="105">
        <v>4799.8999999999996</v>
      </c>
      <c r="Z56" s="89">
        <f t="shared" ref="Z56:Z65" si="10">Y56+X56+W56+V56+U56+T56</f>
        <v>25816</v>
      </c>
      <c r="AA56" s="12">
        <v>2026</v>
      </c>
      <c r="AB56" s="32"/>
    </row>
    <row r="57" spans="1:28" s="9" customFormat="1" ht="75.75" customHeight="1" x14ac:dyDescent="0.3">
      <c r="A57" s="52"/>
      <c r="B57" s="52"/>
      <c r="C57" s="52"/>
      <c r="D57" s="53"/>
      <c r="E57" s="53"/>
      <c r="F57" s="53"/>
      <c r="G57" s="53"/>
      <c r="H57" s="53"/>
      <c r="I57" s="52"/>
      <c r="J57" s="52"/>
      <c r="K57" s="52"/>
      <c r="L57" s="52"/>
      <c r="M57" s="52"/>
      <c r="N57" s="52"/>
      <c r="O57" s="52"/>
      <c r="P57" s="52"/>
      <c r="Q57" s="52"/>
      <c r="R57" s="23" t="s">
        <v>67</v>
      </c>
      <c r="S57" s="12" t="s">
        <v>23</v>
      </c>
      <c r="T57" s="108">
        <v>9</v>
      </c>
      <c r="U57" s="100">
        <v>35</v>
      </c>
      <c r="V57" s="109">
        <v>35</v>
      </c>
      <c r="W57" s="100">
        <v>34</v>
      </c>
      <c r="X57" s="100">
        <v>33</v>
      </c>
      <c r="Y57" s="100">
        <v>33</v>
      </c>
      <c r="Z57" s="97">
        <f t="shared" si="10"/>
        <v>179</v>
      </c>
      <c r="AA57" s="12">
        <v>2026</v>
      </c>
      <c r="AB57" s="10"/>
    </row>
    <row r="58" spans="1:28" s="9" customFormat="1" ht="39.75" customHeight="1" x14ac:dyDescent="0.3">
      <c r="A58" s="52" t="s">
        <v>15</v>
      </c>
      <c r="B58" s="52" t="s">
        <v>15</v>
      </c>
      <c r="C58" s="52" t="s">
        <v>24</v>
      </c>
      <c r="D58" s="53" t="s">
        <v>16</v>
      </c>
      <c r="E58" s="53" t="s">
        <v>15</v>
      </c>
      <c r="F58" s="53" t="s">
        <v>15</v>
      </c>
      <c r="G58" s="53" t="s">
        <v>22</v>
      </c>
      <c r="H58" s="53" t="s">
        <v>15</v>
      </c>
      <c r="I58" s="52" t="s">
        <v>17</v>
      </c>
      <c r="J58" s="52" t="s">
        <v>16</v>
      </c>
      <c r="K58" s="52" t="s">
        <v>15</v>
      </c>
      <c r="L58" s="52" t="s">
        <v>22</v>
      </c>
      <c r="M58" s="52" t="s">
        <v>15</v>
      </c>
      <c r="N58" s="52" t="s">
        <v>15</v>
      </c>
      <c r="O58" s="52" t="s">
        <v>15</v>
      </c>
      <c r="P58" s="52" t="s">
        <v>15</v>
      </c>
      <c r="Q58" s="52" t="s">
        <v>15</v>
      </c>
      <c r="R58" s="84" t="s">
        <v>68</v>
      </c>
      <c r="S58" s="12" t="s">
        <v>19</v>
      </c>
      <c r="T58" s="103">
        <v>100</v>
      </c>
      <c r="U58" s="103">
        <v>100</v>
      </c>
      <c r="V58" s="103">
        <v>100</v>
      </c>
      <c r="W58" s="103">
        <v>100</v>
      </c>
      <c r="X58" s="103">
        <v>100</v>
      </c>
      <c r="Y58" s="103">
        <v>100</v>
      </c>
      <c r="Z58" s="89">
        <f t="shared" si="10"/>
        <v>600</v>
      </c>
      <c r="AA58" s="12">
        <v>2026</v>
      </c>
      <c r="AB58" s="10"/>
    </row>
    <row r="59" spans="1:28" s="9" customFormat="1" ht="57.75" customHeight="1" x14ac:dyDescent="0.3">
      <c r="A59" s="52"/>
      <c r="B59" s="52"/>
      <c r="C59" s="52"/>
      <c r="D59" s="53"/>
      <c r="E59" s="53"/>
      <c r="F59" s="53"/>
      <c r="G59" s="53"/>
      <c r="H59" s="53"/>
      <c r="I59" s="52"/>
      <c r="J59" s="52"/>
      <c r="K59" s="52"/>
      <c r="L59" s="52"/>
      <c r="M59" s="52"/>
      <c r="N59" s="52"/>
      <c r="O59" s="52"/>
      <c r="P59" s="52"/>
      <c r="Q59" s="52"/>
      <c r="R59" s="23" t="s">
        <v>69</v>
      </c>
      <c r="S59" s="12" t="s">
        <v>143</v>
      </c>
      <c r="T59" s="99">
        <v>8000</v>
      </c>
      <c r="U59" s="99">
        <v>8000</v>
      </c>
      <c r="V59" s="99">
        <v>8000</v>
      </c>
      <c r="W59" s="99">
        <v>8000</v>
      </c>
      <c r="X59" s="99">
        <v>8000</v>
      </c>
      <c r="Y59" s="99">
        <v>8000</v>
      </c>
      <c r="Z59" s="88">
        <f t="shared" si="10"/>
        <v>48000</v>
      </c>
      <c r="AA59" s="12">
        <v>2026</v>
      </c>
      <c r="AB59" s="10"/>
    </row>
    <row r="60" spans="1:28" s="9" customFormat="1" ht="76.5" customHeight="1" x14ac:dyDescent="0.3">
      <c r="A60" s="52"/>
      <c r="B60" s="52"/>
      <c r="C60" s="52"/>
      <c r="D60" s="53"/>
      <c r="E60" s="53"/>
      <c r="F60" s="53"/>
      <c r="G60" s="53"/>
      <c r="H60" s="53"/>
      <c r="I60" s="52"/>
      <c r="J60" s="52"/>
      <c r="K60" s="52"/>
      <c r="L60" s="52"/>
      <c r="M60" s="52"/>
      <c r="N60" s="52"/>
      <c r="O60" s="52"/>
      <c r="P60" s="52"/>
      <c r="Q60" s="52"/>
      <c r="R60" s="23" t="s">
        <v>70</v>
      </c>
      <c r="S60" s="12" t="s">
        <v>143</v>
      </c>
      <c r="T60" s="99">
        <v>220</v>
      </c>
      <c r="U60" s="99">
        <v>220</v>
      </c>
      <c r="V60" s="99">
        <v>220</v>
      </c>
      <c r="W60" s="99">
        <v>220</v>
      </c>
      <c r="X60" s="99">
        <v>220</v>
      </c>
      <c r="Y60" s="99">
        <v>220</v>
      </c>
      <c r="Z60" s="88">
        <f t="shared" si="10"/>
        <v>1320</v>
      </c>
      <c r="AA60" s="12">
        <v>2026</v>
      </c>
      <c r="AB60" s="10"/>
    </row>
    <row r="61" spans="1:28" s="9" customFormat="1" ht="57" customHeight="1" x14ac:dyDescent="0.3">
      <c r="A61" s="52" t="s">
        <v>15</v>
      </c>
      <c r="B61" s="52" t="s">
        <v>15</v>
      </c>
      <c r="C61" s="52" t="s">
        <v>24</v>
      </c>
      <c r="D61" s="53" t="s">
        <v>16</v>
      </c>
      <c r="E61" s="53" t="s">
        <v>15</v>
      </c>
      <c r="F61" s="53" t="s">
        <v>15</v>
      </c>
      <c r="G61" s="53" t="s">
        <v>22</v>
      </c>
      <c r="H61" s="53" t="s">
        <v>15</v>
      </c>
      <c r="I61" s="52" t="s">
        <v>17</v>
      </c>
      <c r="J61" s="52" t="s">
        <v>16</v>
      </c>
      <c r="K61" s="52" t="s">
        <v>15</v>
      </c>
      <c r="L61" s="52" t="s">
        <v>22</v>
      </c>
      <c r="M61" s="52" t="s">
        <v>15</v>
      </c>
      <c r="N61" s="52" t="s">
        <v>15</v>
      </c>
      <c r="O61" s="52" t="s">
        <v>15</v>
      </c>
      <c r="P61" s="52" t="s">
        <v>15</v>
      </c>
      <c r="Q61" s="52" t="s">
        <v>15</v>
      </c>
      <c r="R61" s="23" t="s">
        <v>71</v>
      </c>
      <c r="S61" s="12" t="s">
        <v>19</v>
      </c>
      <c r="T61" s="103">
        <v>5</v>
      </c>
      <c r="U61" s="103">
        <v>5</v>
      </c>
      <c r="V61" s="103">
        <v>5</v>
      </c>
      <c r="W61" s="103">
        <v>5</v>
      </c>
      <c r="X61" s="103">
        <v>5</v>
      </c>
      <c r="Y61" s="103">
        <v>5</v>
      </c>
      <c r="Z61" s="89">
        <f t="shared" si="10"/>
        <v>30</v>
      </c>
      <c r="AA61" s="12">
        <v>2026</v>
      </c>
      <c r="AB61" s="10"/>
    </row>
    <row r="62" spans="1:28" s="9" customFormat="1" ht="39.75" customHeight="1" x14ac:dyDescent="0.3">
      <c r="A62" s="52"/>
      <c r="B62" s="52"/>
      <c r="C62" s="52"/>
      <c r="D62" s="53"/>
      <c r="E62" s="53"/>
      <c r="F62" s="53"/>
      <c r="G62" s="53"/>
      <c r="H62" s="53"/>
      <c r="I62" s="52"/>
      <c r="J62" s="52"/>
      <c r="K62" s="52"/>
      <c r="L62" s="52"/>
      <c r="M62" s="52"/>
      <c r="N62" s="52"/>
      <c r="O62" s="52"/>
      <c r="P62" s="52"/>
      <c r="Q62" s="52"/>
      <c r="R62" s="23" t="s">
        <v>72</v>
      </c>
      <c r="S62" s="12" t="s">
        <v>143</v>
      </c>
      <c r="T62" s="100">
        <v>2</v>
      </c>
      <c r="U62" s="100">
        <v>2</v>
      </c>
      <c r="V62" s="100">
        <v>2</v>
      </c>
      <c r="W62" s="100">
        <v>2</v>
      </c>
      <c r="X62" s="100">
        <v>2</v>
      </c>
      <c r="Y62" s="100">
        <v>2</v>
      </c>
      <c r="Z62" s="88">
        <f t="shared" si="10"/>
        <v>12</v>
      </c>
      <c r="AA62" s="12">
        <v>2026</v>
      </c>
      <c r="AB62" s="10"/>
    </row>
    <row r="63" spans="1:28" s="9" customFormat="1" ht="135.75" customHeight="1" x14ac:dyDescent="0.3">
      <c r="A63" s="52" t="s">
        <v>15</v>
      </c>
      <c r="B63" s="52" t="s">
        <v>15</v>
      </c>
      <c r="C63" s="52" t="s">
        <v>24</v>
      </c>
      <c r="D63" s="53" t="s">
        <v>16</v>
      </c>
      <c r="E63" s="53" t="s">
        <v>15</v>
      </c>
      <c r="F63" s="53" t="s">
        <v>15</v>
      </c>
      <c r="G63" s="53" t="s">
        <v>22</v>
      </c>
      <c r="H63" s="53" t="s">
        <v>15</v>
      </c>
      <c r="I63" s="52" t="s">
        <v>17</v>
      </c>
      <c r="J63" s="52" t="s">
        <v>16</v>
      </c>
      <c r="K63" s="52" t="s">
        <v>15</v>
      </c>
      <c r="L63" s="52" t="s">
        <v>22</v>
      </c>
      <c r="M63" s="52" t="s">
        <v>15</v>
      </c>
      <c r="N63" s="52" t="s">
        <v>15</v>
      </c>
      <c r="O63" s="52" t="s">
        <v>15</v>
      </c>
      <c r="P63" s="52" t="s">
        <v>15</v>
      </c>
      <c r="Q63" s="52" t="s">
        <v>15</v>
      </c>
      <c r="R63" s="23" t="s">
        <v>133</v>
      </c>
      <c r="S63" s="12" t="s">
        <v>19</v>
      </c>
      <c r="T63" s="100"/>
      <c r="U63" s="100"/>
      <c r="V63" s="100"/>
      <c r="W63" s="100"/>
      <c r="X63" s="100"/>
      <c r="Y63" s="89">
        <v>60</v>
      </c>
      <c r="Z63" s="89">
        <v>60</v>
      </c>
      <c r="AA63" s="12">
        <v>2026</v>
      </c>
      <c r="AB63" s="10"/>
    </row>
    <row r="64" spans="1:28" s="9" customFormat="1" ht="57" customHeight="1" x14ac:dyDescent="0.3">
      <c r="A64" s="52"/>
      <c r="B64" s="52"/>
      <c r="C64" s="52"/>
      <c r="D64" s="53"/>
      <c r="E64" s="53"/>
      <c r="F64" s="53"/>
      <c r="G64" s="53"/>
      <c r="H64" s="53"/>
      <c r="I64" s="52"/>
      <c r="J64" s="52"/>
      <c r="K64" s="52"/>
      <c r="L64" s="52"/>
      <c r="M64" s="52"/>
      <c r="N64" s="52"/>
      <c r="O64" s="52"/>
      <c r="P64" s="52"/>
      <c r="Q64" s="52"/>
      <c r="R64" s="84" t="s">
        <v>73</v>
      </c>
      <c r="S64" s="12" t="s">
        <v>142</v>
      </c>
      <c r="T64" s="100"/>
      <c r="U64" s="100"/>
      <c r="V64" s="100"/>
      <c r="W64" s="100"/>
      <c r="X64" s="100"/>
      <c r="Y64" s="100">
        <v>160</v>
      </c>
      <c r="Z64" s="88">
        <v>160</v>
      </c>
      <c r="AA64" s="12">
        <v>2026</v>
      </c>
      <c r="AB64" s="10"/>
    </row>
    <row r="65" spans="1:28" s="9" customFormat="1" ht="39.75" customHeight="1" x14ac:dyDescent="0.3">
      <c r="A65" s="54" t="s">
        <v>15</v>
      </c>
      <c r="B65" s="54" t="s">
        <v>15</v>
      </c>
      <c r="C65" s="54" t="s">
        <v>15</v>
      </c>
      <c r="D65" s="55" t="s">
        <v>16</v>
      </c>
      <c r="E65" s="55" t="s">
        <v>15</v>
      </c>
      <c r="F65" s="55" t="s">
        <v>15</v>
      </c>
      <c r="G65" s="55" t="s">
        <v>22</v>
      </c>
      <c r="H65" s="55" t="s">
        <v>15</v>
      </c>
      <c r="I65" s="54" t="s">
        <v>17</v>
      </c>
      <c r="J65" s="54" t="s">
        <v>16</v>
      </c>
      <c r="K65" s="54" t="s">
        <v>15</v>
      </c>
      <c r="L65" s="54" t="s">
        <v>17</v>
      </c>
      <c r="M65" s="54" t="s">
        <v>15</v>
      </c>
      <c r="N65" s="54" t="s">
        <v>15</v>
      </c>
      <c r="O65" s="54" t="s">
        <v>15</v>
      </c>
      <c r="P65" s="54" t="s">
        <v>15</v>
      </c>
      <c r="Q65" s="54" t="s">
        <v>15</v>
      </c>
      <c r="R65" s="85" t="s">
        <v>74</v>
      </c>
      <c r="S65" s="86" t="s">
        <v>19</v>
      </c>
      <c r="T65" s="101">
        <f>T68+T71+T74</f>
        <v>2807</v>
      </c>
      <c r="U65" s="101">
        <f t="shared" ref="U65:Y65" si="11">U68+U71+U74</f>
        <v>2807</v>
      </c>
      <c r="V65" s="101">
        <f t="shared" si="11"/>
        <v>2857</v>
      </c>
      <c r="W65" s="101">
        <f t="shared" si="11"/>
        <v>2857</v>
      </c>
      <c r="X65" s="101">
        <f t="shared" si="11"/>
        <v>2907</v>
      </c>
      <c r="Y65" s="101">
        <f t="shared" si="11"/>
        <v>2907</v>
      </c>
      <c r="Z65" s="87">
        <f t="shared" si="10"/>
        <v>17142</v>
      </c>
      <c r="AA65" s="86">
        <v>2020</v>
      </c>
      <c r="AB65" s="70"/>
    </row>
    <row r="66" spans="1:28" s="9" customFormat="1" ht="57.75" customHeight="1" x14ac:dyDescent="0.3">
      <c r="A66" s="52"/>
      <c r="B66" s="52"/>
      <c r="C66" s="52"/>
      <c r="D66" s="53"/>
      <c r="E66" s="53"/>
      <c r="F66" s="53"/>
      <c r="G66" s="53"/>
      <c r="H66" s="53"/>
      <c r="I66" s="52"/>
      <c r="J66" s="52"/>
      <c r="K66" s="52"/>
      <c r="L66" s="52"/>
      <c r="M66" s="52"/>
      <c r="N66" s="52"/>
      <c r="O66" s="52"/>
      <c r="P66" s="52"/>
      <c r="Q66" s="52"/>
      <c r="R66" s="84" t="s">
        <v>75</v>
      </c>
      <c r="S66" s="12" t="s">
        <v>142</v>
      </c>
      <c r="T66" s="102">
        <v>1864</v>
      </c>
      <c r="U66" s="99">
        <v>1914</v>
      </c>
      <c r="V66" s="99">
        <v>1951</v>
      </c>
      <c r="W66" s="99">
        <v>1967</v>
      </c>
      <c r="X66" s="99">
        <v>1984</v>
      </c>
      <c r="Y66" s="99">
        <v>2001</v>
      </c>
      <c r="Z66" s="88">
        <f>Y66+X66+W66+V66+U66+T66</f>
        <v>11681</v>
      </c>
      <c r="AA66" s="12">
        <v>2026</v>
      </c>
      <c r="AB66" s="10"/>
    </row>
    <row r="67" spans="1:28" s="9" customFormat="1" ht="79.5" customHeight="1" x14ac:dyDescent="0.3">
      <c r="A67" s="52"/>
      <c r="B67" s="52"/>
      <c r="C67" s="52"/>
      <c r="D67" s="53"/>
      <c r="E67" s="53"/>
      <c r="F67" s="53"/>
      <c r="G67" s="53"/>
      <c r="H67" s="53"/>
      <c r="I67" s="52"/>
      <c r="J67" s="52"/>
      <c r="K67" s="52"/>
      <c r="L67" s="52"/>
      <c r="M67" s="52"/>
      <c r="N67" s="52"/>
      <c r="O67" s="52"/>
      <c r="P67" s="52"/>
      <c r="Q67" s="52"/>
      <c r="R67" s="23" t="s">
        <v>76</v>
      </c>
      <c r="S67" s="12" t="s">
        <v>21</v>
      </c>
      <c r="T67" s="99">
        <v>100</v>
      </c>
      <c r="U67" s="99">
        <v>100</v>
      </c>
      <c r="V67" s="99">
        <v>100</v>
      </c>
      <c r="W67" s="99">
        <v>100</v>
      </c>
      <c r="X67" s="99">
        <v>100</v>
      </c>
      <c r="Y67" s="99">
        <v>100</v>
      </c>
      <c r="Z67" s="99">
        <v>100</v>
      </c>
      <c r="AA67" s="12">
        <v>2026</v>
      </c>
      <c r="AB67" s="10"/>
    </row>
    <row r="68" spans="1:28" s="9" customFormat="1" ht="51" customHeight="1" x14ac:dyDescent="0.3">
      <c r="A68" s="164" t="s">
        <v>15</v>
      </c>
      <c r="B68" s="164" t="s">
        <v>16</v>
      </c>
      <c r="C68" s="164" t="s">
        <v>24</v>
      </c>
      <c r="D68" s="164" t="s">
        <v>16</v>
      </c>
      <c r="E68" s="164" t="s">
        <v>15</v>
      </c>
      <c r="F68" s="164" t="s">
        <v>15</v>
      </c>
      <c r="G68" s="164" t="s">
        <v>22</v>
      </c>
      <c r="H68" s="164" t="s">
        <v>15</v>
      </c>
      <c r="I68" s="164" t="s">
        <v>17</v>
      </c>
      <c r="J68" s="164" t="s">
        <v>16</v>
      </c>
      <c r="K68" s="164" t="s">
        <v>15</v>
      </c>
      <c r="L68" s="164" t="s">
        <v>17</v>
      </c>
      <c r="M68" s="164" t="s">
        <v>15</v>
      </c>
      <c r="N68" s="164" t="s">
        <v>15</v>
      </c>
      <c r="O68" s="164" t="s">
        <v>15</v>
      </c>
      <c r="P68" s="164" t="s">
        <v>15</v>
      </c>
      <c r="Q68" s="164" t="s">
        <v>15</v>
      </c>
      <c r="R68" s="143" t="s">
        <v>77</v>
      </c>
      <c r="S68" s="154" t="s">
        <v>19</v>
      </c>
      <c r="T68" s="167">
        <v>2157</v>
      </c>
      <c r="U68" s="167">
        <v>2157</v>
      </c>
      <c r="V68" s="167">
        <v>2157</v>
      </c>
      <c r="W68" s="167">
        <v>2157</v>
      </c>
      <c r="X68" s="167">
        <v>2157</v>
      </c>
      <c r="Y68" s="167">
        <v>2157</v>
      </c>
      <c r="Z68" s="169">
        <f>T68+U68+V68+W68+X68+Y68</f>
        <v>12942</v>
      </c>
      <c r="AA68" s="154">
        <v>2026</v>
      </c>
      <c r="AB68" s="25"/>
    </row>
    <row r="69" spans="1:28" s="9" customFormat="1" ht="44.25" customHeight="1" x14ac:dyDescent="0.3">
      <c r="A69" s="165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44"/>
      <c r="S69" s="156"/>
      <c r="T69" s="168"/>
      <c r="U69" s="168"/>
      <c r="V69" s="168"/>
      <c r="W69" s="168"/>
      <c r="X69" s="168"/>
      <c r="Y69" s="168"/>
      <c r="Z69" s="170"/>
      <c r="AA69" s="156"/>
      <c r="AB69" s="68"/>
    </row>
    <row r="70" spans="1:28" s="9" customFormat="1" ht="40.5" customHeight="1" x14ac:dyDescent="0.3">
      <c r="A70" s="52"/>
      <c r="B70" s="52"/>
      <c r="C70" s="52"/>
      <c r="D70" s="53"/>
      <c r="E70" s="53"/>
      <c r="F70" s="53"/>
      <c r="G70" s="53"/>
      <c r="H70" s="53"/>
      <c r="I70" s="52"/>
      <c r="J70" s="52"/>
      <c r="K70" s="52"/>
      <c r="L70" s="52"/>
      <c r="M70" s="52"/>
      <c r="N70" s="52"/>
      <c r="O70" s="52"/>
      <c r="P70" s="52"/>
      <c r="Q70" s="52"/>
      <c r="R70" s="23" t="s">
        <v>78</v>
      </c>
      <c r="S70" s="12" t="s">
        <v>143</v>
      </c>
      <c r="T70" s="99">
        <v>6717</v>
      </c>
      <c r="U70" s="99">
        <v>6717</v>
      </c>
      <c r="V70" s="99">
        <v>6717</v>
      </c>
      <c r="W70" s="99">
        <v>6717</v>
      </c>
      <c r="X70" s="99">
        <v>6717</v>
      </c>
      <c r="Y70" s="99">
        <v>6717</v>
      </c>
      <c r="Z70" s="88">
        <f t="shared" ref="Z70:Z75" si="12">Y70+X70+W70+V70+U70+T70</f>
        <v>40302</v>
      </c>
      <c r="AA70" s="12">
        <v>2026</v>
      </c>
      <c r="AB70" s="20"/>
    </row>
    <row r="71" spans="1:28" s="9" customFormat="1" ht="76.5" customHeight="1" x14ac:dyDescent="0.3">
      <c r="A71" s="52" t="s">
        <v>15</v>
      </c>
      <c r="B71" s="52" t="s">
        <v>16</v>
      </c>
      <c r="C71" s="52" t="s">
        <v>16</v>
      </c>
      <c r="D71" s="53" t="s">
        <v>16</v>
      </c>
      <c r="E71" s="53" t="s">
        <v>15</v>
      </c>
      <c r="F71" s="53" t="s">
        <v>15</v>
      </c>
      <c r="G71" s="53" t="s">
        <v>22</v>
      </c>
      <c r="H71" s="53" t="s">
        <v>15</v>
      </c>
      <c r="I71" s="52" t="s">
        <v>17</v>
      </c>
      <c r="J71" s="52" t="s">
        <v>16</v>
      </c>
      <c r="K71" s="52" t="s">
        <v>15</v>
      </c>
      <c r="L71" s="52" t="s">
        <v>17</v>
      </c>
      <c r="M71" s="52" t="s">
        <v>15</v>
      </c>
      <c r="N71" s="52" t="s">
        <v>15</v>
      </c>
      <c r="O71" s="52" t="s">
        <v>15</v>
      </c>
      <c r="P71" s="52" t="s">
        <v>15</v>
      </c>
      <c r="Q71" s="52" t="s">
        <v>15</v>
      </c>
      <c r="R71" s="84" t="s">
        <v>79</v>
      </c>
      <c r="S71" s="12" t="s">
        <v>19</v>
      </c>
      <c r="T71" s="103">
        <v>100</v>
      </c>
      <c r="U71" s="103">
        <v>100</v>
      </c>
      <c r="V71" s="103">
        <v>100</v>
      </c>
      <c r="W71" s="103">
        <v>100</v>
      </c>
      <c r="X71" s="103">
        <v>100</v>
      </c>
      <c r="Y71" s="103">
        <v>100</v>
      </c>
      <c r="Z71" s="89">
        <f t="shared" si="12"/>
        <v>600</v>
      </c>
      <c r="AA71" s="12">
        <v>2026</v>
      </c>
      <c r="AB71" s="10"/>
    </row>
    <row r="72" spans="1:28" s="9" customFormat="1" ht="56.25" customHeight="1" x14ac:dyDescent="0.3">
      <c r="A72" s="52"/>
      <c r="B72" s="52"/>
      <c r="C72" s="52"/>
      <c r="D72" s="53"/>
      <c r="E72" s="53"/>
      <c r="F72" s="53"/>
      <c r="G72" s="53"/>
      <c r="H72" s="53"/>
      <c r="I72" s="52"/>
      <c r="J72" s="52"/>
      <c r="K72" s="52"/>
      <c r="L72" s="52"/>
      <c r="M72" s="52"/>
      <c r="N72" s="52"/>
      <c r="O72" s="52"/>
      <c r="P72" s="52"/>
      <c r="Q72" s="52"/>
      <c r="R72" s="23" t="s">
        <v>80</v>
      </c>
      <c r="S72" s="12" t="s">
        <v>142</v>
      </c>
      <c r="T72" s="100">
        <v>40</v>
      </c>
      <c r="U72" s="100">
        <v>40</v>
      </c>
      <c r="V72" s="100">
        <v>40</v>
      </c>
      <c r="W72" s="100">
        <v>40</v>
      </c>
      <c r="X72" s="100">
        <v>40</v>
      </c>
      <c r="Y72" s="100">
        <v>40</v>
      </c>
      <c r="Z72" s="88">
        <f t="shared" si="12"/>
        <v>240</v>
      </c>
      <c r="AA72" s="12">
        <v>2026</v>
      </c>
      <c r="AB72" s="20"/>
    </row>
    <row r="73" spans="1:28" s="9" customFormat="1" ht="60" customHeight="1" x14ac:dyDescent="0.3">
      <c r="A73" s="58"/>
      <c r="B73" s="52"/>
      <c r="C73" s="52"/>
      <c r="D73" s="53"/>
      <c r="E73" s="53"/>
      <c r="F73" s="53"/>
      <c r="G73" s="53"/>
      <c r="H73" s="53"/>
      <c r="I73" s="52"/>
      <c r="J73" s="52"/>
      <c r="K73" s="52"/>
      <c r="L73" s="52"/>
      <c r="M73" s="52"/>
      <c r="N73" s="52"/>
      <c r="O73" s="52"/>
      <c r="P73" s="52"/>
      <c r="Q73" s="52"/>
      <c r="R73" s="110" t="s">
        <v>81</v>
      </c>
      <c r="S73" s="12" t="s">
        <v>142</v>
      </c>
      <c r="T73" s="100">
        <v>38</v>
      </c>
      <c r="U73" s="100">
        <v>38</v>
      </c>
      <c r="V73" s="100">
        <v>38</v>
      </c>
      <c r="W73" s="100">
        <v>38</v>
      </c>
      <c r="X73" s="100">
        <v>38</v>
      </c>
      <c r="Y73" s="100">
        <v>38</v>
      </c>
      <c r="Z73" s="88">
        <f t="shared" si="12"/>
        <v>228</v>
      </c>
      <c r="AA73" s="12">
        <v>2026</v>
      </c>
      <c r="AB73" s="20"/>
    </row>
    <row r="74" spans="1:28" s="9" customFormat="1" ht="61.5" customHeight="1" x14ac:dyDescent="0.3">
      <c r="A74" s="52" t="s">
        <v>15</v>
      </c>
      <c r="B74" s="52" t="s">
        <v>16</v>
      </c>
      <c r="C74" s="52" t="s">
        <v>15</v>
      </c>
      <c r="D74" s="53" t="s">
        <v>16</v>
      </c>
      <c r="E74" s="53" t="s">
        <v>15</v>
      </c>
      <c r="F74" s="53" t="s">
        <v>15</v>
      </c>
      <c r="G74" s="53" t="s">
        <v>22</v>
      </c>
      <c r="H74" s="53" t="s">
        <v>15</v>
      </c>
      <c r="I74" s="52" t="s">
        <v>17</v>
      </c>
      <c r="J74" s="52" t="s">
        <v>16</v>
      </c>
      <c r="K74" s="52" t="s">
        <v>15</v>
      </c>
      <c r="L74" s="52" t="s">
        <v>17</v>
      </c>
      <c r="M74" s="52" t="s">
        <v>15</v>
      </c>
      <c r="N74" s="52" t="s">
        <v>15</v>
      </c>
      <c r="O74" s="52" t="s">
        <v>15</v>
      </c>
      <c r="P74" s="52" t="s">
        <v>15</v>
      </c>
      <c r="Q74" s="52" t="s">
        <v>15</v>
      </c>
      <c r="R74" s="23" t="s">
        <v>82</v>
      </c>
      <c r="S74" s="12" t="s">
        <v>19</v>
      </c>
      <c r="T74" s="105">
        <v>550</v>
      </c>
      <c r="U74" s="105">
        <v>550</v>
      </c>
      <c r="V74" s="105">
        <v>600</v>
      </c>
      <c r="W74" s="105">
        <v>600</v>
      </c>
      <c r="X74" s="105">
        <v>650</v>
      </c>
      <c r="Y74" s="105">
        <v>650</v>
      </c>
      <c r="Z74" s="89">
        <f t="shared" si="12"/>
        <v>3600</v>
      </c>
      <c r="AA74" s="12">
        <v>2026</v>
      </c>
      <c r="AB74" s="10"/>
    </row>
    <row r="75" spans="1:28" s="9" customFormat="1" ht="59.25" customHeight="1" x14ac:dyDescent="0.3">
      <c r="A75" s="52"/>
      <c r="B75" s="52"/>
      <c r="C75" s="52"/>
      <c r="D75" s="53"/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23" t="s">
        <v>83</v>
      </c>
      <c r="S75" s="12" t="s">
        <v>142</v>
      </c>
      <c r="T75" s="100">
        <v>240</v>
      </c>
      <c r="U75" s="100">
        <v>240</v>
      </c>
      <c r="V75" s="100">
        <v>260</v>
      </c>
      <c r="W75" s="100">
        <v>260</v>
      </c>
      <c r="X75" s="100">
        <v>260</v>
      </c>
      <c r="Y75" s="100">
        <v>260</v>
      </c>
      <c r="Z75" s="88">
        <f t="shared" si="12"/>
        <v>1520</v>
      </c>
      <c r="AA75" s="12">
        <v>2026</v>
      </c>
      <c r="AB75" s="20"/>
    </row>
    <row r="76" spans="1:28" s="9" customFormat="1" ht="131.25" customHeight="1" x14ac:dyDescent="0.3">
      <c r="A76" s="52"/>
      <c r="B76" s="52"/>
      <c r="C76" s="52"/>
      <c r="D76" s="53"/>
      <c r="E76" s="53"/>
      <c r="F76" s="53"/>
      <c r="G76" s="53"/>
      <c r="H76" s="53"/>
      <c r="I76" s="52"/>
      <c r="J76" s="52"/>
      <c r="K76" s="52"/>
      <c r="L76" s="52"/>
      <c r="M76" s="52"/>
      <c r="N76" s="52"/>
      <c r="O76" s="52"/>
      <c r="P76" s="52"/>
      <c r="Q76" s="52"/>
      <c r="R76" s="23" t="s">
        <v>84</v>
      </c>
      <c r="S76" s="12" t="s">
        <v>25</v>
      </c>
      <c r="T76" s="99">
        <v>1</v>
      </c>
      <c r="U76" s="99">
        <v>1</v>
      </c>
      <c r="V76" s="99">
        <v>1</v>
      </c>
      <c r="W76" s="99">
        <v>1</v>
      </c>
      <c r="X76" s="99">
        <v>1</v>
      </c>
      <c r="Y76" s="99">
        <v>1</v>
      </c>
      <c r="Z76" s="99">
        <v>1</v>
      </c>
      <c r="AA76" s="12">
        <v>2026</v>
      </c>
      <c r="AB76" s="10"/>
    </row>
    <row r="77" spans="1:28" s="9" customFormat="1" ht="61.5" customHeight="1" x14ac:dyDescent="0.3">
      <c r="A77" s="52"/>
      <c r="B77" s="52"/>
      <c r="C77" s="52"/>
      <c r="D77" s="53"/>
      <c r="E77" s="53"/>
      <c r="F77" s="53"/>
      <c r="G77" s="53"/>
      <c r="H77" s="53"/>
      <c r="I77" s="52"/>
      <c r="J77" s="52"/>
      <c r="K77" s="52"/>
      <c r="L77" s="52"/>
      <c r="M77" s="52"/>
      <c r="N77" s="52"/>
      <c r="O77" s="52"/>
      <c r="P77" s="52"/>
      <c r="Q77" s="52"/>
      <c r="R77" s="23" t="s">
        <v>85</v>
      </c>
      <c r="S77" s="12" t="s">
        <v>26</v>
      </c>
      <c r="T77" s="100">
        <v>250</v>
      </c>
      <c r="U77" s="100">
        <v>255</v>
      </c>
      <c r="V77" s="100">
        <v>260</v>
      </c>
      <c r="W77" s="100">
        <v>265</v>
      </c>
      <c r="X77" s="100">
        <v>270</v>
      </c>
      <c r="Y77" s="100">
        <v>275</v>
      </c>
      <c r="Z77" s="88">
        <f>Y77+X77+W77+V77+U77+T77</f>
        <v>1575</v>
      </c>
      <c r="AA77" s="12">
        <v>2026</v>
      </c>
      <c r="AB77" s="20"/>
    </row>
    <row r="78" spans="1:28" s="9" customFormat="1" ht="59.25" customHeight="1" x14ac:dyDescent="0.3">
      <c r="A78" s="54" t="s">
        <v>15</v>
      </c>
      <c r="B78" s="54" t="s">
        <v>15</v>
      </c>
      <c r="C78" s="54" t="s">
        <v>15</v>
      </c>
      <c r="D78" s="55" t="s">
        <v>16</v>
      </c>
      <c r="E78" s="55" t="s">
        <v>15</v>
      </c>
      <c r="F78" s="55" t="s">
        <v>15</v>
      </c>
      <c r="G78" s="55" t="s">
        <v>22</v>
      </c>
      <c r="H78" s="55" t="s">
        <v>15</v>
      </c>
      <c r="I78" s="54" t="s">
        <v>17</v>
      </c>
      <c r="J78" s="54" t="s">
        <v>24</v>
      </c>
      <c r="K78" s="54" t="s">
        <v>15</v>
      </c>
      <c r="L78" s="54" t="s">
        <v>15</v>
      </c>
      <c r="M78" s="54" t="s">
        <v>15</v>
      </c>
      <c r="N78" s="54" t="s">
        <v>15</v>
      </c>
      <c r="O78" s="54" t="s">
        <v>15</v>
      </c>
      <c r="P78" s="54" t="s">
        <v>15</v>
      </c>
      <c r="Q78" s="54" t="s">
        <v>15</v>
      </c>
      <c r="R78" s="17" t="s">
        <v>27</v>
      </c>
      <c r="S78" s="18" t="s">
        <v>19</v>
      </c>
      <c r="T78" s="19">
        <f t="shared" ref="T78:Y78" si="13">T79+T90</f>
        <v>1850.1</v>
      </c>
      <c r="U78" s="19">
        <f t="shared" si="13"/>
        <v>1880.1</v>
      </c>
      <c r="V78" s="19">
        <f t="shared" si="13"/>
        <v>1885.1</v>
      </c>
      <c r="W78" s="19">
        <f t="shared" si="13"/>
        <v>1885.1</v>
      </c>
      <c r="X78" s="19">
        <f t="shared" si="13"/>
        <v>1895.1</v>
      </c>
      <c r="Y78" s="19">
        <f t="shared" si="13"/>
        <v>1895.1</v>
      </c>
      <c r="Z78" s="19">
        <f>Y78+X78+W78+V78+U78+T78</f>
        <v>11290.6</v>
      </c>
      <c r="AA78" s="18">
        <v>2026</v>
      </c>
      <c r="AB78" s="10"/>
    </row>
    <row r="79" spans="1:28" s="9" customFormat="1" ht="79.5" customHeight="1" x14ac:dyDescent="0.3">
      <c r="A79" s="54" t="s">
        <v>15</v>
      </c>
      <c r="B79" s="54" t="s">
        <v>15</v>
      </c>
      <c r="C79" s="54" t="s">
        <v>15</v>
      </c>
      <c r="D79" s="55" t="s">
        <v>16</v>
      </c>
      <c r="E79" s="55" t="s">
        <v>15</v>
      </c>
      <c r="F79" s="55" t="s">
        <v>15</v>
      </c>
      <c r="G79" s="55" t="s">
        <v>22</v>
      </c>
      <c r="H79" s="55" t="s">
        <v>15</v>
      </c>
      <c r="I79" s="54" t="s">
        <v>17</v>
      </c>
      <c r="J79" s="54" t="s">
        <v>24</v>
      </c>
      <c r="K79" s="54" t="s">
        <v>15</v>
      </c>
      <c r="L79" s="54" t="s">
        <v>16</v>
      </c>
      <c r="M79" s="54" t="s">
        <v>15</v>
      </c>
      <c r="N79" s="54" t="s">
        <v>15</v>
      </c>
      <c r="O79" s="54" t="s">
        <v>15</v>
      </c>
      <c r="P79" s="54" t="s">
        <v>15</v>
      </c>
      <c r="Q79" s="54" t="s">
        <v>15</v>
      </c>
      <c r="R79" s="85" t="s">
        <v>134</v>
      </c>
      <c r="S79" s="86" t="s">
        <v>19</v>
      </c>
      <c r="T79" s="87">
        <f>T81+T83+T86</f>
        <v>1212.0999999999999</v>
      </c>
      <c r="U79" s="87">
        <f t="shared" ref="U79:Y79" si="14">U81+U83+U86</f>
        <v>1212.0999999999999</v>
      </c>
      <c r="V79" s="87">
        <f t="shared" si="14"/>
        <v>1212.0999999999999</v>
      </c>
      <c r="W79" s="87">
        <f t="shared" si="14"/>
        <v>1212.0999999999999</v>
      </c>
      <c r="X79" s="87">
        <f t="shared" si="14"/>
        <v>1212.0999999999999</v>
      </c>
      <c r="Y79" s="87">
        <f t="shared" si="14"/>
        <v>1212.0999999999999</v>
      </c>
      <c r="Z79" s="87">
        <f>Y79+X79+W79+V79+U79+T79</f>
        <v>7272.6</v>
      </c>
      <c r="AA79" s="86">
        <v>2026</v>
      </c>
      <c r="AB79" s="10"/>
    </row>
    <row r="80" spans="1:28" s="9" customFormat="1" ht="80.25" customHeight="1" x14ac:dyDescent="0.3">
      <c r="A80" s="52"/>
      <c r="B80" s="52"/>
      <c r="C80" s="52"/>
      <c r="D80" s="53"/>
      <c r="E80" s="53"/>
      <c r="F80" s="53"/>
      <c r="G80" s="53"/>
      <c r="H80" s="53"/>
      <c r="I80" s="52"/>
      <c r="J80" s="52"/>
      <c r="K80" s="52"/>
      <c r="L80" s="52"/>
      <c r="M80" s="52"/>
      <c r="N80" s="52"/>
      <c r="O80" s="52"/>
      <c r="P80" s="52"/>
      <c r="Q80" s="52"/>
      <c r="R80" s="23" t="s">
        <v>86</v>
      </c>
      <c r="S80" s="12" t="s">
        <v>21</v>
      </c>
      <c r="T80" s="111">
        <v>47.1</v>
      </c>
      <c r="U80" s="72">
        <v>50</v>
      </c>
      <c r="V80" s="72">
        <v>52.9</v>
      </c>
      <c r="W80" s="72">
        <v>55.9</v>
      </c>
      <c r="X80" s="111">
        <v>58.8</v>
      </c>
      <c r="Y80" s="72">
        <v>61.8</v>
      </c>
      <c r="Z80" s="111">
        <v>61.8</v>
      </c>
      <c r="AA80" s="12">
        <v>2026</v>
      </c>
      <c r="AB80" s="10"/>
    </row>
    <row r="81" spans="1:29" s="9" customFormat="1" ht="62.25" customHeight="1" x14ac:dyDescent="0.3">
      <c r="A81" s="52" t="s">
        <v>15</v>
      </c>
      <c r="B81" s="52" t="s">
        <v>17</v>
      </c>
      <c r="C81" s="52" t="s">
        <v>22</v>
      </c>
      <c r="D81" s="53" t="s">
        <v>16</v>
      </c>
      <c r="E81" s="53" t="s">
        <v>15</v>
      </c>
      <c r="F81" s="53" t="s">
        <v>15</v>
      </c>
      <c r="G81" s="53" t="s">
        <v>22</v>
      </c>
      <c r="H81" s="53" t="s">
        <v>15</v>
      </c>
      <c r="I81" s="52" t="s">
        <v>17</v>
      </c>
      <c r="J81" s="52" t="s">
        <v>24</v>
      </c>
      <c r="K81" s="52" t="s">
        <v>15</v>
      </c>
      <c r="L81" s="52" t="s">
        <v>16</v>
      </c>
      <c r="M81" s="52" t="s">
        <v>15</v>
      </c>
      <c r="N81" s="52" t="s">
        <v>15</v>
      </c>
      <c r="O81" s="52" t="s">
        <v>15</v>
      </c>
      <c r="P81" s="52" t="s">
        <v>15</v>
      </c>
      <c r="Q81" s="52" t="s">
        <v>15</v>
      </c>
      <c r="R81" s="23" t="s">
        <v>87</v>
      </c>
      <c r="S81" s="12" t="s">
        <v>19</v>
      </c>
      <c r="T81" s="71">
        <v>162.1</v>
      </c>
      <c r="U81" s="71">
        <v>162.1</v>
      </c>
      <c r="V81" s="71">
        <v>162.1</v>
      </c>
      <c r="W81" s="71">
        <v>162.1</v>
      </c>
      <c r="X81" s="71">
        <v>162.1</v>
      </c>
      <c r="Y81" s="71">
        <v>162.1</v>
      </c>
      <c r="Z81" s="89">
        <f t="shared" ref="Z81:Z87" si="15">Y81+X81+W81+V81+U81+T81</f>
        <v>972.6</v>
      </c>
      <c r="AA81" s="12">
        <v>2026</v>
      </c>
      <c r="AB81" s="10"/>
    </row>
    <row r="82" spans="1:29" s="9" customFormat="1" ht="45" customHeight="1" x14ac:dyDescent="0.3">
      <c r="A82" s="52"/>
      <c r="B82" s="52"/>
      <c r="C82" s="52"/>
      <c r="D82" s="53"/>
      <c r="E82" s="53"/>
      <c r="F82" s="53"/>
      <c r="G82" s="53"/>
      <c r="H82" s="53"/>
      <c r="I82" s="52"/>
      <c r="J82" s="52"/>
      <c r="K82" s="52"/>
      <c r="L82" s="52"/>
      <c r="M82" s="52"/>
      <c r="N82" s="52"/>
      <c r="O82" s="52"/>
      <c r="P82" s="52"/>
      <c r="Q82" s="52"/>
      <c r="R82" s="23" t="s">
        <v>88</v>
      </c>
      <c r="S82" s="12" t="s">
        <v>143</v>
      </c>
      <c r="T82" s="11">
        <v>3</v>
      </c>
      <c r="U82" s="12">
        <v>3</v>
      </c>
      <c r="V82" s="12">
        <v>3</v>
      </c>
      <c r="W82" s="12">
        <v>3</v>
      </c>
      <c r="X82" s="12">
        <v>3</v>
      </c>
      <c r="Y82" s="12">
        <v>3</v>
      </c>
      <c r="Z82" s="88">
        <f t="shared" si="15"/>
        <v>18</v>
      </c>
      <c r="AA82" s="12">
        <v>2026</v>
      </c>
      <c r="AB82" s="10"/>
    </row>
    <row r="83" spans="1:29" s="9" customFormat="1" ht="93.75" customHeight="1" x14ac:dyDescent="0.3">
      <c r="A83" s="52" t="s">
        <v>15</v>
      </c>
      <c r="B83" s="52" t="s">
        <v>16</v>
      </c>
      <c r="C83" s="52" t="s">
        <v>16</v>
      </c>
      <c r="D83" s="53" t="s">
        <v>16</v>
      </c>
      <c r="E83" s="53" t="s">
        <v>15</v>
      </c>
      <c r="F83" s="53" t="s">
        <v>15</v>
      </c>
      <c r="G83" s="53" t="s">
        <v>22</v>
      </c>
      <c r="H83" s="53" t="s">
        <v>15</v>
      </c>
      <c r="I83" s="52" t="s">
        <v>17</v>
      </c>
      <c r="J83" s="52" t="s">
        <v>24</v>
      </c>
      <c r="K83" s="52" t="s">
        <v>15</v>
      </c>
      <c r="L83" s="52" t="s">
        <v>16</v>
      </c>
      <c r="M83" s="52" t="s">
        <v>15</v>
      </c>
      <c r="N83" s="52" t="s">
        <v>15</v>
      </c>
      <c r="O83" s="52" t="s">
        <v>15</v>
      </c>
      <c r="P83" s="52" t="s">
        <v>15</v>
      </c>
      <c r="Q83" s="52" t="s">
        <v>15</v>
      </c>
      <c r="R83" s="84" t="s">
        <v>120</v>
      </c>
      <c r="S83" s="12" t="s">
        <v>19</v>
      </c>
      <c r="T83" s="71">
        <v>550</v>
      </c>
      <c r="U83" s="72">
        <v>550</v>
      </c>
      <c r="V83" s="72">
        <v>550</v>
      </c>
      <c r="W83" s="72">
        <v>550</v>
      </c>
      <c r="X83" s="72">
        <v>550</v>
      </c>
      <c r="Y83" s="72">
        <v>550</v>
      </c>
      <c r="Z83" s="89">
        <f t="shared" si="15"/>
        <v>3300</v>
      </c>
      <c r="AA83" s="12">
        <v>2026</v>
      </c>
      <c r="AB83" s="10"/>
    </row>
    <row r="84" spans="1:29" s="9" customFormat="1" ht="60.75" customHeight="1" x14ac:dyDescent="0.3">
      <c r="A84" s="52"/>
      <c r="B84" s="52"/>
      <c r="C84" s="52"/>
      <c r="D84" s="53"/>
      <c r="E84" s="53"/>
      <c r="F84" s="53"/>
      <c r="G84" s="53"/>
      <c r="H84" s="53"/>
      <c r="I84" s="52"/>
      <c r="J84" s="52"/>
      <c r="K84" s="52"/>
      <c r="L84" s="52"/>
      <c r="M84" s="52"/>
      <c r="N84" s="52"/>
      <c r="O84" s="52"/>
      <c r="P84" s="52"/>
      <c r="Q84" s="52"/>
      <c r="R84" s="23" t="s">
        <v>89</v>
      </c>
      <c r="S84" s="12" t="s">
        <v>143</v>
      </c>
      <c r="T84" s="11">
        <v>1</v>
      </c>
      <c r="U84" s="12">
        <v>1</v>
      </c>
      <c r="V84" s="12">
        <v>1</v>
      </c>
      <c r="W84" s="12">
        <v>1</v>
      </c>
      <c r="X84" s="12">
        <v>1</v>
      </c>
      <c r="Y84" s="12">
        <v>1</v>
      </c>
      <c r="Z84" s="88">
        <f t="shared" si="15"/>
        <v>6</v>
      </c>
      <c r="AA84" s="12">
        <v>2026</v>
      </c>
      <c r="AB84" s="10"/>
    </row>
    <row r="85" spans="1:29" s="9" customFormat="1" ht="42" customHeight="1" x14ac:dyDescent="0.3">
      <c r="A85" s="52"/>
      <c r="B85" s="52"/>
      <c r="C85" s="52"/>
      <c r="D85" s="53"/>
      <c r="E85" s="53"/>
      <c r="F85" s="53"/>
      <c r="G85" s="53"/>
      <c r="H85" s="53"/>
      <c r="I85" s="52"/>
      <c r="J85" s="52"/>
      <c r="K85" s="52"/>
      <c r="L85" s="52"/>
      <c r="M85" s="52"/>
      <c r="N85" s="52"/>
      <c r="O85" s="52"/>
      <c r="P85" s="52"/>
      <c r="Q85" s="52"/>
      <c r="R85" s="23" t="s">
        <v>90</v>
      </c>
      <c r="S85" s="12" t="s">
        <v>144</v>
      </c>
      <c r="T85" s="11">
        <v>1</v>
      </c>
      <c r="U85" s="12">
        <v>1</v>
      </c>
      <c r="V85" s="12">
        <v>1</v>
      </c>
      <c r="W85" s="12">
        <v>1</v>
      </c>
      <c r="X85" s="12">
        <v>1</v>
      </c>
      <c r="Y85" s="12">
        <v>1</v>
      </c>
      <c r="Z85" s="88">
        <f>Y85+X85+W85+V85+U85+T85</f>
        <v>6</v>
      </c>
      <c r="AA85" s="12">
        <v>2026</v>
      </c>
      <c r="AB85" s="10"/>
    </row>
    <row r="86" spans="1:29" s="9" customFormat="1" ht="98.25" customHeight="1" x14ac:dyDescent="0.3">
      <c r="A86" s="52" t="s">
        <v>15</v>
      </c>
      <c r="B86" s="52" t="s">
        <v>16</v>
      </c>
      <c r="C86" s="52" t="s">
        <v>15</v>
      </c>
      <c r="D86" s="53" t="s">
        <v>16</v>
      </c>
      <c r="E86" s="53" t="s">
        <v>15</v>
      </c>
      <c r="F86" s="53" t="s">
        <v>15</v>
      </c>
      <c r="G86" s="53" t="s">
        <v>22</v>
      </c>
      <c r="H86" s="53" t="s">
        <v>15</v>
      </c>
      <c r="I86" s="52" t="s">
        <v>17</v>
      </c>
      <c r="J86" s="52" t="s">
        <v>24</v>
      </c>
      <c r="K86" s="52" t="s">
        <v>15</v>
      </c>
      <c r="L86" s="52" t="s">
        <v>16</v>
      </c>
      <c r="M86" s="52" t="s">
        <v>15</v>
      </c>
      <c r="N86" s="52" t="s">
        <v>15</v>
      </c>
      <c r="O86" s="52" t="s">
        <v>15</v>
      </c>
      <c r="P86" s="52" t="s">
        <v>15</v>
      </c>
      <c r="Q86" s="52" t="s">
        <v>15</v>
      </c>
      <c r="R86" s="23" t="s">
        <v>91</v>
      </c>
      <c r="S86" s="12" t="s">
        <v>19</v>
      </c>
      <c r="T86" s="89">
        <v>500</v>
      </c>
      <c r="U86" s="89">
        <v>500</v>
      </c>
      <c r="V86" s="89">
        <v>500</v>
      </c>
      <c r="W86" s="89">
        <v>500</v>
      </c>
      <c r="X86" s="89">
        <v>500</v>
      </c>
      <c r="Y86" s="89">
        <v>500</v>
      </c>
      <c r="Z86" s="89">
        <f t="shared" si="15"/>
        <v>3000</v>
      </c>
      <c r="AA86" s="12">
        <v>2026</v>
      </c>
      <c r="AB86" s="10"/>
    </row>
    <row r="87" spans="1:29" s="9" customFormat="1" ht="41.25" customHeight="1" x14ac:dyDescent="0.3">
      <c r="A87" s="52"/>
      <c r="B87" s="52"/>
      <c r="C87" s="52"/>
      <c r="D87" s="53"/>
      <c r="E87" s="53"/>
      <c r="F87" s="53"/>
      <c r="G87" s="53"/>
      <c r="H87" s="53"/>
      <c r="I87" s="52"/>
      <c r="J87" s="52"/>
      <c r="K87" s="52"/>
      <c r="L87" s="52"/>
      <c r="M87" s="52"/>
      <c r="N87" s="52"/>
      <c r="O87" s="52"/>
      <c r="P87" s="52"/>
      <c r="Q87" s="52"/>
      <c r="R87" s="23" t="s">
        <v>121</v>
      </c>
      <c r="S87" s="12" t="s">
        <v>143</v>
      </c>
      <c r="T87" s="12">
        <v>1</v>
      </c>
      <c r="U87" s="12">
        <v>1</v>
      </c>
      <c r="V87" s="12">
        <v>1</v>
      </c>
      <c r="W87" s="12">
        <v>1</v>
      </c>
      <c r="X87" s="12">
        <v>1</v>
      </c>
      <c r="Y87" s="12">
        <v>1</v>
      </c>
      <c r="Z87" s="97">
        <f t="shared" si="15"/>
        <v>6</v>
      </c>
      <c r="AA87" s="12">
        <v>2026</v>
      </c>
      <c r="AB87" s="10"/>
    </row>
    <row r="88" spans="1:29" s="9" customFormat="1" ht="75.75" customHeight="1" x14ac:dyDescent="0.3">
      <c r="A88" s="52"/>
      <c r="B88" s="52"/>
      <c r="C88" s="52"/>
      <c r="D88" s="53"/>
      <c r="E88" s="53"/>
      <c r="F88" s="53"/>
      <c r="G88" s="53"/>
      <c r="H88" s="53"/>
      <c r="I88" s="52"/>
      <c r="J88" s="52"/>
      <c r="K88" s="52"/>
      <c r="L88" s="52"/>
      <c r="M88" s="52"/>
      <c r="N88" s="52"/>
      <c r="O88" s="52"/>
      <c r="P88" s="52"/>
      <c r="Q88" s="52"/>
      <c r="R88" s="84" t="s">
        <v>92</v>
      </c>
      <c r="S88" s="12" t="s">
        <v>28</v>
      </c>
      <c r="T88" s="99">
        <v>1</v>
      </c>
      <c r="U88" s="99">
        <v>1</v>
      </c>
      <c r="V88" s="99">
        <v>1</v>
      </c>
      <c r="W88" s="99">
        <v>1</v>
      </c>
      <c r="X88" s="99">
        <v>1</v>
      </c>
      <c r="Y88" s="99">
        <v>1</v>
      </c>
      <c r="Z88" s="99">
        <v>1</v>
      </c>
      <c r="AA88" s="12">
        <v>2026</v>
      </c>
      <c r="AB88" s="10"/>
    </row>
    <row r="89" spans="1:29" s="9" customFormat="1" ht="39" customHeight="1" x14ac:dyDescent="0.3">
      <c r="A89" s="52"/>
      <c r="B89" s="52"/>
      <c r="C89" s="52"/>
      <c r="D89" s="53"/>
      <c r="E89" s="53"/>
      <c r="F89" s="53"/>
      <c r="G89" s="53"/>
      <c r="H89" s="53"/>
      <c r="I89" s="52"/>
      <c r="J89" s="52"/>
      <c r="K89" s="52"/>
      <c r="L89" s="52"/>
      <c r="M89" s="52"/>
      <c r="N89" s="52"/>
      <c r="O89" s="52"/>
      <c r="P89" s="52"/>
      <c r="Q89" s="52"/>
      <c r="R89" s="23" t="s">
        <v>93</v>
      </c>
      <c r="S89" s="12" t="s">
        <v>23</v>
      </c>
      <c r="T89" s="12">
        <v>4</v>
      </c>
      <c r="U89" s="12">
        <v>4</v>
      </c>
      <c r="V89" s="12">
        <v>4</v>
      </c>
      <c r="W89" s="12">
        <v>4</v>
      </c>
      <c r="X89" s="12">
        <v>4</v>
      </c>
      <c r="Y89" s="12">
        <v>4</v>
      </c>
      <c r="Z89" s="88">
        <f>Y89+X89+W89+V89+U89+T89</f>
        <v>24</v>
      </c>
      <c r="AA89" s="12">
        <v>2026</v>
      </c>
      <c r="AB89" s="10"/>
    </row>
    <row r="90" spans="1:29" s="9" customFormat="1" ht="45" customHeight="1" x14ac:dyDescent="0.3">
      <c r="A90" s="54" t="s">
        <v>15</v>
      </c>
      <c r="B90" s="54" t="s">
        <v>15</v>
      </c>
      <c r="C90" s="54" t="s">
        <v>15</v>
      </c>
      <c r="D90" s="55" t="s">
        <v>16</v>
      </c>
      <c r="E90" s="55" t="s">
        <v>15</v>
      </c>
      <c r="F90" s="55" t="s">
        <v>15</v>
      </c>
      <c r="G90" s="55" t="s">
        <v>22</v>
      </c>
      <c r="H90" s="55" t="s">
        <v>15</v>
      </c>
      <c r="I90" s="54" t="s">
        <v>17</v>
      </c>
      <c r="J90" s="54" t="s">
        <v>24</v>
      </c>
      <c r="K90" s="54" t="s">
        <v>15</v>
      </c>
      <c r="L90" s="54" t="s">
        <v>24</v>
      </c>
      <c r="M90" s="54" t="s">
        <v>15</v>
      </c>
      <c r="N90" s="54" t="s">
        <v>15</v>
      </c>
      <c r="O90" s="54" t="s">
        <v>15</v>
      </c>
      <c r="P90" s="54" t="s">
        <v>15</v>
      </c>
      <c r="Q90" s="54" t="s">
        <v>15</v>
      </c>
      <c r="R90" s="85" t="s">
        <v>94</v>
      </c>
      <c r="S90" s="86" t="s">
        <v>19</v>
      </c>
      <c r="T90" s="87">
        <f>T93+T95+T97+T99+T103+T106</f>
        <v>638</v>
      </c>
      <c r="U90" s="87">
        <f t="shared" ref="U90:Y90" si="16">U93+U95+U97+U99+U103+U106</f>
        <v>668</v>
      </c>
      <c r="V90" s="87">
        <f t="shared" si="16"/>
        <v>673</v>
      </c>
      <c r="W90" s="87">
        <f t="shared" si="16"/>
        <v>673</v>
      </c>
      <c r="X90" s="87">
        <f t="shared" si="16"/>
        <v>683</v>
      </c>
      <c r="Y90" s="87">
        <f t="shared" si="16"/>
        <v>683</v>
      </c>
      <c r="Z90" s="87">
        <f>Y90+X90+W90+V90+U90+T90</f>
        <v>4018</v>
      </c>
      <c r="AA90" s="86">
        <v>2026</v>
      </c>
      <c r="AB90" s="10"/>
    </row>
    <row r="91" spans="1:29" s="9" customFormat="1" ht="57.75" customHeight="1" x14ac:dyDescent="0.3">
      <c r="A91" s="52"/>
      <c r="B91" s="52"/>
      <c r="C91" s="52"/>
      <c r="D91" s="53"/>
      <c r="E91" s="53"/>
      <c r="F91" s="53"/>
      <c r="G91" s="53"/>
      <c r="H91" s="53"/>
      <c r="I91" s="52"/>
      <c r="J91" s="52"/>
      <c r="K91" s="52"/>
      <c r="L91" s="52"/>
      <c r="M91" s="52"/>
      <c r="N91" s="52"/>
      <c r="O91" s="52"/>
      <c r="P91" s="52"/>
      <c r="Q91" s="52"/>
      <c r="R91" s="84" t="s">
        <v>95</v>
      </c>
      <c r="S91" s="12" t="s">
        <v>21</v>
      </c>
      <c r="T91" s="11">
        <v>66.400000000000006</v>
      </c>
      <c r="U91" s="12">
        <v>66.5</v>
      </c>
      <c r="V91" s="11">
        <v>66.5</v>
      </c>
      <c r="W91" s="12">
        <v>67.2</v>
      </c>
      <c r="X91" s="12">
        <v>67.2</v>
      </c>
      <c r="Y91" s="12">
        <v>67.2</v>
      </c>
      <c r="Z91" s="89">
        <v>67.2</v>
      </c>
      <c r="AA91" s="12">
        <v>2026</v>
      </c>
      <c r="AB91" s="10"/>
    </row>
    <row r="92" spans="1:29" s="9" customFormat="1" ht="56.25" customHeight="1" x14ac:dyDescent="0.3">
      <c r="A92" s="52"/>
      <c r="B92" s="52"/>
      <c r="C92" s="52"/>
      <c r="D92" s="53"/>
      <c r="E92" s="53"/>
      <c r="F92" s="53"/>
      <c r="G92" s="53"/>
      <c r="H92" s="53"/>
      <c r="I92" s="52"/>
      <c r="J92" s="52"/>
      <c r="K92" s="52"/>
      <c r="L92" s="52"/>
      <c r="M92" s="52"/>
      <c r="N92" s="52"/>
      <c r="O92" s="52"/>
      <c r="P92" s="52"/>
      <c r="Q92" s="52"/>
      <c r="R92" s="84" t="s">
        <v>96</v>
      </c>
      <c r="S92" s="12" t="s">
        <v>23</v>
      </c>
      <c r="T92" s="11">
        <v>15</v>
      </c>
      <c r="U92" s="12">
        <v>15</v>
      </c>
      <c r="V92" s="12">
        <v>15</v>
      </c>
      <c r="W92" s="12">
        <v>15</v>
      </c>
      <c r="X92" s="12">
        <v>16</v>
      </c>
      <c r="Y92" s="12">
        <v>16</v>
      </c>
      <c r="Z92" s="88">
        <v>17</v>
      </c>
      <c r="AA92" s="12">
        <v>2026</v>
      </c>
      <c r="AB92" s="20"/>
    </row>
    <row r="93" spans="1:29" s="9" customFormat="1" ht="59.25" customHeight="1" x14ac:dyDescent="0.3">
      <c r="A93" s="52" t="s">
        <v>15</v>
      </c>
      <c r="B93" s="52" t="s">
        <v>15</v>
      </c>
      <c r="C93" s="52" t="s">
        <v>24</v>
      </c>
      <c r="D93" s="53" t="s">
        <v>16</v>
      </c>
      <c r="E93" s="53" t="s">
        <v>15</v>
      </c>
      <c r="F93" s="53" t="s">
        <v>15</v>
      </c>
      <c r="G93" s="53" t="s">
        <v>22</v>
      </c>
      <c r="H93" s="53" t="s">
        <v>15</v>
      </c>
      <c r="I93" s="52" t="s">
        <v>17</v>
      </c>
      <c r="J93" s="52" t="s">
        <v>24</v>
      </c>
      <c r="K93" s="52" t="s">
        <v>15</v>
      </c>
      <c r="L93" s="59" t="s">
        <v>24</v>
      </c>
      <c r="M93" s="52" t="s">
        <v>15</v>
      </c>
      <c r="N93" s="52" t="s">
        <v>15</v>
      </c>
      <c r="O93" s="52" t="s">
        <v>15</v>
      </c>
      <c r="P93" s="52" t="s">
        <v>15</v>
      </c>
      <c r="Q93" s="52" t="s">
        <v>15</v>
      </c>
      <c r="R93" s="23" t="s">
        <v>97</v>
      </c>
      <c r="S93" s="12" t="s">
        <v>19</v>
      </c>
      <c r="T93" s="72">
        <v>78</v>
      </c>
      <c r="U93" s="72">
        <v>78</v>
      </c>
      <c r="V93" s="72">
        <v>78</v>
      </c>
      <c r="W93" s="72">
        <v>78</v>
      </c>
      <c r="X93" s="72">
        <v>78</v>
      </c>
      <c r="Y93" s="72">
        <v>78</v>
      </c>
      <c r="Z93" s="89">
        <f t="shared" ref="Z93:Z106" si="17">Y93+X93+W93+V93+U93+T93</f>
        <v>468</v>
      </c>
      <c r="AA93" s="12">
        <v>2026</v>
      </c>
      <c r="AB93" s="10"/>
    </row>
    <row r="94" spans="1:29" s="9" customFormat="1" ht="59.25" customHeight="1" x14ac:dyDescent="0.3">
      <c r="A94" s="52"/>
      <c r="B94" s="52"/>
      <c r="C94" s="52"/>
      <c r="D94" s="53"/>
      <c r="E94" s="53"/>
      <c r="F94" s="53"/>
      <c r="G94" s="53"/>
      <c r="H94" s="53"/>
      <c r="I94" s="52"/>
      <c r="J94" s="52"/>
      <c r="K94" s="52"/>
      <c r="L94" s="59"/>
      <c r="M94" s="52"/>
      <c r="N94" s="52"/>
      <c r="O94" s="52"/>
      <c r="P94" s="52"/>
      <c r="Q94" s="52"/>
      <c r="R94" s="23" t="s">
        <v>98</v>
      </c>
      <c r="S94" s="12" t="s">
        <v>29</v>
      </c>
      <c r="T94" s="12">
        <v>31</v>
      </c>
      <c r="U94" s="12">
        <v>31</v>
      </c>
      <c r="V94" s="12">
        <v>31</v>
      </c>
      <c r="W94" s="12">
        <v>31</v>
      </c>
      <c r="X94" s="12">
        <v>31</v>
      </c>
      <c r="Y94" s="12">
        <v>31</v>
      </c>
      <c r="Z94" s="88">
        <f t="shared" si="17"/>
        <v>186</v>
      </c>
      <c r="AA94" s="12">
        <v>2026</v>
      </c>
      <c r="AB94" s="10"/>
    </row>
    <row r="95" spans="1:29" s="9" customFormat="1" ht="60" customHeight="1" x14ac:dyDescent="0.3">
      <c r="A95" s="52" t="s">
        <v>15</v>
      </c>
      <c r="B95" s="52" t="s">
        <v>15</v>
      </c>
      <c r="C95" s="52" t="s">
        <v>24</v>
      </c>
      <c r="D95" s="53" t="s">
        <v>16</v>
      </c>
      <c r="E95" s="53" t="s">
        <v>15</v>
      </c>
      <c r="F95" s="53" t="s">
        <v>15</v>
      </c>
      <c r="G95" s="53" t="s">
        <v>22</v>
      </c>
      <c r="H95" s="53" t="s">
        <v>15</v>
      </c>
      <c r="I95" s="52" t="s">
        <v>17</v>
      </c>
      <c r="J95" s="52" t="s">
        <v>24</v>
      </c>
      <c r="K95" s="52" t="s">
        <v>15</v>
      </c>
      <c r="L95" s="59" t="s">
        <v>24</v>
      </c>
      <c r="M95" s="52" t="s">
        <v>15</v>
      </c>
      <c r="N95" s="52" t="s">
        <v>15</v>
      </c>
      <c r="O95" s="52" t="s">
        <v>15</v>
      </c>
      <c r="P95" s="52" t="s">
        <v>15</v>
      </c>
      <c r="Q95" s="52" t="s">
        <v>15</v>
      </c>
      <c r="R95" s="23" t="s">
        <v>99</v>
      </c>
      <c r="S95" s="12" t="s">
        <v>19</v>
      </c>
      <c r="T95" s="72">
        <v>65</v>
      </c>
      <c r="U95" s="72">
        <v>65</v>
      </c>
      <c r="V95" s="72">
        <v>65</v>
      </c>
      <c r="W95" s="72">
        <v>65</v>
      </c>
      <c r="X95" s="72">
        <v>65</v>
      </c>
      <c r="Y95" s="72">
        <v>65</v>
      </c>
      <c r="Z95" s="89">
        <f t="shared" si="17"/>
        <v>390</v>
      </c>
      <c r="AA95" s="12">
        <v>2026</v>
      </c>
      <c r="AB95" s="10"/>
    </row>
    <row r="96" spans="1:29" s="9" customFormat="1" ht="43.5" customHeight="1" x14ac:dyDescent="0.3">
      <c r="A96" s="52"/>
      <c r="B96" s="52"/>
      <c r="C96" s="52"/>
      <c r="D96" s="53"/>
      <c r="E96" s="53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23" t="s">
        <v>100</v>
      </c>
      <c r="S96" s="12" t="s">
        <v>142</v>
      </c>
      <c r="T96" s="12">
        <v>105</v>
      </c>
      <c r="U96" s="12">
        <v>105</v>
      </c>
      <c r="V96" s="12">
        <v>105</v>
      </c>
      <c r="W96" s="12">
        <v>105</v>
      </c>
      <c r="X96" s="12">
        <v>105</v>
      </c>
      <c r="Y96" s="12">
        <v>105</v>
      </c>
      <c r="Z96" s="88">
        <f t="shared" si="17"/>
        <v>630</v>
      </c>
      <c r="AA96" s="12">
        <v>2026</v>
      </c>
      <c r="AB96" s="10"/>
      <c r="AC96" s="7"/>
    </row>
    <row r="97" spans="1:28" s="9" customFormat="1" ht="78.75" customHeight="1" x14ac:dyDescent="0.3">
      <c r="A97" s="52" t="s">
        <v>15</v>
      </c>
      <c r="B97" s="52" t="s">
        <v>15</v>
      </c>
      <c r="C97" s="52" t="s">
        <v>24</v>
      </c>
      <c r="D97" s="53" t="s">
        <v>16</v>
      </c>
      <c r="E97" s="53" t="s">
        <v>15</v>
      </c>
      <c r="F97" s="53" t="s">
        <v>15</v>
      </c>
      <c r="G97" s="53" t="s">
        <v>22</v>
      </c>
      <c r="H97" s="53" t="s">
        <v>15</v>
      </c>
      <c r="I97" s="52" t="s">
        <v>17</v>
      </c>
      <c r="J97" s="52" t="s">
        <v>24</v>
      </c>
      <c r="K97" s="52" t="s">
        <v>15</v>
      </c>
      <c r="L97" s="52" t="s">
        <v>24</v>
      </c>
      <c r="M97" s="52" t="s">
        <v>15</v>
      </c>
      <c r="N97" s="52" t="s">
        <v>15</v>
      </c>
      <c r="O97" s="52" t="s">
        <v>15</v>
      </c>
      <c r="P97" s="52" t="s">
        <v>15</v>
      </c>
      <c r="Q97" s="52" t="s">
        <v>15</v>
      </c>
      <c r="R97" s="23" t="s">
        <v>123</v>
      </c>
      <c r="S97" s="12" t="s">
        <v>19</v>
      </c>
      <c r="T97" s="72">
        <v>30</v>
      </c>
      <c r="U97" s="72">
        <v>30</v>
      </c>
      <c r="V97" s="72">
        <v>30</v>
      </c>
      <c r="W97" s="72">
        <v>30</v>
      </c>
      <c r="X97" s="72">
        <v>30</v>
      </c>
      <c r="Y97" s="72">
        <v>30</v>
      </c>
      <c r="Z97" s="89">
        <f t="shared" si="17"/>
        <v>180</v>
      </c>
      <c r="AA97" s="12">
        <v>2026</v>
      </c>
      <c r="AB97" s="10"/>
    </row>
    <row r="98" spans="1:28" s="9" customFormat="1" ht="41.25" customHeight="1" x14ac:dyDescent="0.3">
      <c r="A98" s="52"/>
      <c r="B98" s="52"/>
      <c r="C98" s="52"/>
      <c r="D98" s="53"/>
      <c r="E98" s="53"/>
      <c r="F98" s="53"/>
      <c r="G98" s="53"/>
      <c r="H98" s="53"/>
      <c r="I98" s="52"/>
      <c r="J98" s="52"/>
      <c r="K98" s="52"/>
      <c r="L98" s="52"/>
      <c r="M98" s="52"/>
      <c r="N98" s="52"/>
      <c r="O98" s="52"/>
      <c r="P98" s="52"/>
      <c r="Q98" s="52"/>
      <c r="R98" s="23" t="s">
        <v>101</v>
      </c>
      <c r="S98" s="12" t="s">
        <v>142</v>
      </c>
      <c r="T98" s="12">
        <v>180</v>
      </c>
      <c r="U98" s="12">
        <v>180</v>
      </c>
      <c r="V98" s="12">
        <v>180</v>
      </c>
      <c r="W98" s="12">
        <v>180</v>
      </c>
      <c r="X98" s="12">
        <v>180</v>
      </c>
      <c r="Y98" s="12">
        <v>180</v>
      </c>
      <c r="Z98" s="88">
        <f t="shared" si="17"/>
        <v>1080</v>
      </c>
      <c r="AA98" s="12">
        <v>2026</v>
      </c>
      <c r="AB98" s="10"/>
    </row>
    <row r="99" spans="1:28" s="9" customFormat="1" ht="116.25" customHeight="1" x14ac:dyDescent="0.3">
      <c r="A99" s="52" t="s">
        <v>15</v>
      </c>
      <c r="B99" s="52" t="s">
        <v>16</v>
      </c>
      <c r="C99" s="52" t="s">
        <v>15</v>
      </c>
      <c r="D99" s="53" t="s">
        <v>16</v>
      </c>
      <c r="E99" s="53" t="s">
        <v>15</v>
      </c>
      <c r="F99" s="53" t="s">
        <v>15</v>
      </c>
      <c r="G99" s="53" t="s">
        <v>22</v>
      </c>
      <c r="H99" s="53" t="s">
        <v>15</v>
      </c>
      <c r="I99" s="52" t="s">
        <v>17</v>
      </c>
      <c r="J99" s="52" t="s">
        <v>24</v>
      </c>
      <c r="K99" s="52" t="s">
        <v>15</v>
      </c>
      <c r="L99" s="52" t="s">
        <v>24</v>
      </c>
      <c r="M99" s="52" t="s">
        <v>15</v>
      </c>
      <c r="N99" s="52" t="s">
        <v>15</v>
      </c>
      <c r="O99" s="52" t="s">
        <v>15</v>
      </c>
      <c r="P99" s="52" t="s">
        <v>15</v>
      </c>
      <c r="Q99" s="52" t="s">
        <v>15</v>
      </c>
      <c r="R99" s="23" t="s">
        <v>102</v>
      </c>
      <c r="S99" s="12" t="s">
        <v>19</v>
      </c>
      <c r="T99" s="112">
        <v>400</v>
      </c>
      <c r="U99" s="89">
        <v>400</v>
      </c>
      <c r="V99" s="89">
        <v>400</v>
      </c>
      <c r="W99" s="89">
        <v>400</v>
      </c>
      <c r="X99" s="89">
        <v>400</v>
      </c>
      <c r="Y99" s="89">
        <v>400</v>
      </c>
      <c r="Z99" s="89">
        <f t="shared" si="17"/>
        <v>2400</v>
      </c>
      <c r="AA99" s="12">
        <v>2026</v>
      </c>
      <c r="AB99" s="10"/>
    </row>
    <row r="100" spans="1:28" s="9" customFormat="1" ht="41.25" customHeight="1" x14ac:dyDescent="0.3">
      <c r="A100" s="52"/>
      <c r="B100" s="52"/>
      <c r="C100" s="52"/>
      <c r="D100" s="53"/>
      <c r="E100" s="53"/>
      <c r="F100" s="53"/>
      <c r="G100" s="53"/>
      <c r="H100" s="53"/>
      <c r="I100" s="52"/>
      <c r="J100" s="52"/>
      <c r="K100" s="52"/>
      <c r="L100" s="52"/>
      <c r="M100" s="52"/>
      <c r="N100" s="52"/>
      <c r="O100" s="52"/>
      <c r="P100" s="52"/>
      <c r="Q100" s="52"/>
      <c r="R100" s="23" t="s">
        <v>103</v>
      </c>
      <c r="S100" s="12" t="s">
        <v>142</v>
      </c>
      <c r="T100" s="11">
        <v>25</v>
      </c>
      <c r="U100" s="12">
        <v>25</v>
      </c>
      <c r="V100" s="12">
        <v>25</v>
      </c>
      <c r="W100" s="12">
        <v>25</v>
      </c>
      <c r="X100" s="12">
        <v>25</v>
      </c>
      <c r="Y100" s="12">
        <v>25</v>
      </c>
      <c r="Z100" s="88">
        <f t="shared" si="17"/>
        <v>150</v>
      </c>
      <c r="AA100" s="12">
        <v>2026</v>
      </c>
      <c r="AB100" s="20"/>
    </row>
    <row r="101" spans="1:28" s="9" customFormat="1" ht="42.75" customHeight="1" x14ac:dyDescent="0.3">
      <c r="A101" s="52"/>
      <c r="B101" s="52"/>
      <c r="C101" s="52"/>
      <c r="D101" s="53"/>
      <c r="E101" s="53"/>
      <c r="F101" s="53"/>
      <c r="G101" s="53"/>
      <c r="H101" s="53"/>
      <c r="I101" s="52"/>
      <c r="J101" s="52"/>
      <c r="K101" s="52"/>
      <c r="L101" s="52"/>
      <c r="M101" s="52"/>
      <c r="N101" s="52"/>
      <c r="O101" s="52"/>
      <c r="P101" s="52"/>
      <c r="Q101" s="52"/>
      <c r="R101" s="23" t="s">
        <v>104</v>
      </c>
      <c r="S101" s="12" t="s">
        <v>142</v>
      </c>
      <c r="T101" s="11">
        <v>30</v>
      </c>
      <c r="U101" s="12">
        <v>30</v>
      </c>
      <c r="V101" s="12">
        <v>30</v>
      </c>
      <c r="W101" s="12">
        <v>30</v>
      </c>
      <c r="X101" s="12">
        <v>30</v>
      </c>
      <c r="Y101" s="12">
        <v>30</v>
      </c>
      <c r="Z101" s="88">
        <f t="shared" si="17"/>
        <v>180</v>
      </c>
      <c r="AA101" s="12">
        <v>2026</v>
      </c>
      <c r="AB101" s="20"/>
    </row>
    <row r="102" spans="1:28" s="9" customFormat="1" ht="39" customHeight="1" x14ac:dyDescent="0.3">
      <c r="A102" s="52"/>
      <c r="B102" s="52"/>
      <c r="C102" s="52"/>
      <c r="D102" s="53"/>
      <c r="E102" s="53"/>
      <c r="F102" s="53"/>
      <c r="G102" s="53"/>
      <c r="H102" s="53"/>
      <c r="I102" s="52"/>
      <c r="J102" s="52"/>
      <c r="K102" s="52"/>
      <c r="L102" s="52"/>
      <c r="M102" s="52"/>
      <c r="N102" s="52"/>
      <c r="O102" s="52"/>
      <c r="P102" s="52"/>
      <c r="Q102" s="52"/>
      <c r="R102" s="23" t="s">
        <v>105</v>
      </c>
      <c r="S102" s="12" t="s">
        <v>142</v>
      </c>
      <c r="T102" s="11">
        <v>2</v>
      </c>
      <c r="U102" s="12">
        <v>2</v>
      </c>
      <c r="V102" s="12">
        <v>2</v>
      </c>
      <c r="W102" s="12">
        <v>2</v>
      </c>
      <c r="X102" s="12">
        <v>2</v>
      </c>
      <c r="Y102" s="12">
        <v>2</v>
      </c>
      <c r="Z102" s="88">
        <f t="shared" si="17"/>
        <v>12</v>
      </c>
      <c r="AA102" s="12">
        <v>2026</v>
      </c>
      <c r="AB102" s="20"/>
    </row>
    <row r="103" spans="1:28" s="9" customFormat="1" ht="79.5" customHeight="1" x14ac:dyDescent="0.3">
      <c r="A103" s="52" t="s">
        <v>15</v>
      </c>
      <c r="B103" s="52" t="s">
        <v>16</v>
      </c>
      <c r="C103" s="52" t="s">
        <v>15</v>
      </c>
      <c r="D103" s="53" t="s">
        <v>16</v>
      </c>
      <c r="E103" s="53" t="s">
        <v>15</v>
      </c>
      <c r="F103" s="53" t="s">
        <v>15</v>
      </c>
      <c r="G103" s="53" t="s">
        <v>22</v>
      </c>
      <c r="H103" s="53" t="s">
        <v>15</v>
      </c>
      <c r="I103" s="52" t="s">
        <v>17</v>
      </c>
      <c r="J103" s="52" t="s">
        <v>24</v>
      </c>
      <c r="K103" s="52" t="s">
        <v>15</v>
      </c>
      <c r="L103" s="52" t="s">
        <v>24</v>
      </c>
      <c r="M103" s="52" t="s">
        <v>15</v>
      </c>
      <c r="N103" s="52" t="s">
        <v>15</v>
      </c>
      <c r="O103" s="52" t="s">
        <v>15</v>
      </c>
      <c r="P103" s="52" t="s">
        <v>15</v>
      </c>
      <c r="Q103" s="52" t="s">
        <v>15</v>
      </c>
      <c r="R103" s="23" t="s">
        <v>106</v>
      </c>
      <c r="S103" s="12" t="s">
        <v>19</v>
      </c>
      <c r="T103" s="71">
        <v>20</v>
      </c>
      <c r="U103" s="72">
        <v>20</v>
      </c>
      <c r="V103" s="72">
        <v>20</v>
      </c>
      <c r="W103" s="72">
        <v>20</v>
      </c>
      <c r="X103" s="72">
        <v>20</v>
      </c>
      <c r="Y103" s="72">
        <v>20</v>
      </c>
      <c r="Z103" s="89">
        <f t="shared" si="17"/>
        <v>120</v>
      </c>
      <c r="AA103" s="12">
        <v>2026</v>
      </c>
      <c r="AB103" s="10"/>
    </row>
    <row r="104" spans="1:28" s="9" customFormat="1" ht="42" customHeight="1" x14ac:dyDescent="0.3">
      <c r="A104" s="52"/>
      <c r="B104" s="52"/>
      <c r="C104" s="52"/>
      <c r="D104" s="53"/>
      <c r="E104" s="53"/>
      <c r="F104" s="53"/>
      <c r="G104" s="53"/>
      <c r="H104" s="53"/>
      <c r="I104" s="52"/>
      <c r="J104" s="52"/>
      <c r="K104" s="52"/>
      <c r="L104" s="52"/>
      <c r="M104" s="52"/>
      <c r="N104" s="52"/>
      <c r="O104" s="52"/>
      <c r="P104" s="52"/>
      <c r="Q104" s="52"/>
      <c r="R104" s="23" t="s">
        <v>107</v>
      </c>
      <c r="S104" s="12" t="s">
        <v>23</v>
      </c>
      <c r="T104" s="11">
        <v>15</v>
      </c>
      <c r="U104" s="11">
        <v>15</v>
      </c>
      <c r="V104" s="11">
        <v>15</v>
      </c>
      <c r="W104" s="11">
        <v>15</v>
      </c>
      <c r="X104" s="11">
        <v>15</v>
      </c>
      <c r="Y104" s="11">
        <v>15</v>
      </c>
      <c r="Z104" s="11">
        <f t="shared" si="17"/>
        <v>90</v>
      </c>
      <c r="AA104" s="11">
        <v>2026</v>
      </c>
      <c r="AB104" s="10"/>
    </row>
    <row r="105" spans="1:28" s="9" customFormat="1" ht="39.75" customHeight="1" x14ac:dyDescent="0.3">
      <c r="A105" s="52"/>
      <c r="B105" s="52"/>
      <c r="C105" s="52"/>
      <c r="D105" s="53"/>
      <c r="E105" s="53"/>
      <c r="F105" s="53"/>
      <c r="G105" s="53"/>
      <c r="H105" s="53"/>
      <c r="I105" s="52"/>
      <c r="J105" s="52"/>
      <c r="K105" s="52"/>
      <c r="L105" s="52"/>
      <c r="M105" s="52"/>
      <c r="N105" s="52"/>
      <c r="O105" s="52"/>
      <c r="P105" s="52"/>
      <c r="Q105" s="52"/>
      <c r="R105" s="23" t="s">
        <v>122</v>
      </c>
      <c r="S105" s="12" t="s">
        <v>142</v>
      </c>
      <c r="T105" s="11">
        <v>250</v>
      </c>
      <c r="U105" s="12">
        <v>250</v>
      </c>
      <c r="V105" s="12">
        <v>250</v>
      </c>
      <c r="W105" s="12">
        <v>250</v>
      </c>
      <c r="X105" s="12">
        <v>250</v>
      </c>
      <c r="Y105" s="12">
        <v>250</v>
      </c>
      <c r="Z105" s="88">
        <f t="shared" si="17"/>
        <v>1500</v>
      </c>
      <c r="AA105" s="12">
        <v>2026</v>
      </c>
      <c r="AB105" s="20"/>
    </row>
    <row r="106" spans="1:28" s="9" customFormat="1" ht="77.25" customHeight="1" x14ac:dyDescent="0.3">
      <c r="A106" s="52" t="s">
        <v>15</v>
      </c>
      <c r="B106" s="52" t="s">
        <v>16</v>
      </c>
      <c r="C106" s="52" t="s">
        <v>15</v>
      </c>
      <c r="D106" s="53" t="s">
        <v>16</v>
      </c>
      <c r="E106" s="53" t="s">
        <v>15</v>
      </c>
      <c r="F106" s="53" t="s">
        <v>15</v>
      </c>
      <c r="G106" s="53" t="s">
        <v>22</v>
      </c>
      <c r="H106" s="53" t="s">
        <v>15</v>
      </c>
      <c r="I106" s="52" t="s">
        <v>17</v>
      </c>
      <c r="J106" s="52" t="s">
        <v>24</v>
      </c>
      <c r="K106" s="52" t="s">
        <v>15</v>
      </c>
      <c r="L106" s="52" t="s">
        <v>24</v>
      </c>
      <c r="M106" s="52" t="s">
        <v>15</v>
      </c>
      <c r="N106" s="52" t="s">
        <v>15</v>
      </c>
      <c r="O106" s="52" t="s">
        <v>15</v>
      </c>
      <c r="P106" s="52" t="s">
        <v>15</v>
      </c>
      <c r="Q106" s="52" t="s">
        <v>15</v>
      </c>
      <c r="R106" s="23" t="s">
        <v>135</v>
      </c>
      <c r="S106" s="12" t="s">
        <v>19</v>
      </c>
      <c r="T106" s="71">
        <v>45</v>
      </c>
      <c r="U106" s="72">
        <v>75</v>
      </c>
      <c r="V106" s="72">
        <v>80</v>
      </c>
      <c r="W106" s="72">
        <v>80</v>
      </c>
      <c r="X106" s="72">
        <v>90</v>
      </c>
      <c r="Y106" s="72">
        <v>90</v>
      </c>
      <c r="Z106" s="89">
        <f t="shared" si="17"/>
        <v>460</v>
      </c>
      <c r="AA106" s="12">
        <v>2026</v>
      </c>
      <c r="AB106" s="10"/>
    </row>
    <row r="107" spans="1:28" s="9" customFormat="1" ht="76.5" customHeight="1" x14ac:dyDescent="0.3">
      <c r="A107" s="52"/>
      <c r="B107" s="52"/>
      <c r="C107" s="52"/>
      <c r="D107" s="53"/>
      <c r="E107" s="53"/>
      <c r="F107" s="53"/>
      <c r="G107" s="53"/>
      <c r="H107" s="53"/>
      <c r="I107" s="52"/>
      <c r="J107" s="52"/>
      <c r="K107" s="52"/>
      <c r="L107" s="52"/>
      <c r="M107" s="52"/>
      <c r="N107" s="52"/>
      <c r="O107" s="52"/>
      <c r="P107" s="52"/>
      <c r="Q107" s="52"/>
      <c r="R107" s="84" t="s">
        <v>136</v>
      </c>
      <c r="S107" s="12" t="s">
        <v>30</v>
      </c>
      <c r="T107" s="11">
        <v>1</v>
      </c>
      <c r="U107" s="12">
        <v>2</v>
      </c>
      <c r="V107" s="12">
        <v>2</v>
      </c>
      <c r="W107" s="12">
        <v>2</v>
      </c>
      <c r="X107" s="12">
        <v>2</v>
      </c>
      <c r="Y107" s="12">
        <v>2</v>
      </c>
      <c r="Z107" s="88">
        <v>2</v>
      </c>
      <c r="AA107" s="12">
        <v>2026</v>
      </c>
      <c r="AB107" s="10"/>
    </row>
    <row r="108" spans="1:28" s="9" customFormat="1" ht="58.5" customHeight="1" x14ac:dyDescent="0.3">
      <c r="A108" s="52"/>
      <c r="B108" s="52"/>
      <c r="C108" s="52"/>
      <c r="D108" s="53"/>
      <c r="E108" s="53"/>
      <c r="F108" s="53"/>
      <c r="G108" s="53"/>
      <c r="H108" s="53"/>
      <c r="I108" s="52"/>
      <c r="J108" s="52"/>
      <c r="K108" s="52"/>
      <c r="L108" s="52"/>
      <c r="M108" s="52"/>
      <c r="N108" s="52"/>
      <c r="O108" s="52"/>
      <c r="P108" s="52"/>
      <c r="Q108" s="52"/>
      <c r="R108" s="23" t="s">
        <v>108</v>
      </c>
      <c r="S108" s="12" t="s">
        <v>31</v>
      </c>
      <c r="T108" s="102">
        <v>1</v>
      </c>
      <c r="U108" s="99">
        <v>1</v>
      </c>
      <c r="V108" s="99">
        <v>1</v>
      </c>
      <c r="W108" s="99">
        <v>1</v>
      </c>
      <c r="X108" s="99">
        <v>1</v>
      </c>
      <c r="Y108" s="99">
        <v>1</v>
      </c>
      <c r="Z108" s="99">
        <v>1</v>
      </c>
      <c r="AA108" s="12">
        <v>2026</v>
      </c>
      <c r="AB108" s="10"/>
    </row>
    <row r="109" spans="1:28" s="9" customFormat="1" ht="39.75" customHeight="1" x14ac:dyDescent="0.3">
      <c r="A109" s="52"/>
      <c r="B109" s="52"/>
      <c r="C109" s="52"/>
      <c r="D109" s="53"/>
      <c r="E109" s="53"/>
      <c r="F109" s="53"/>
      <c r="G109" s="53"/>
      <c r="H109" s="53"/>
      <c r="I109" s="52"/>
      <c r="J109" s="52"/>
      <c r="K109" s="52"/>
      <c r="L109" s="52"/>
      <c r="M109" s="52"/>
      <c r="N109" s="52"/>
      <c r="O109" s="52"/>
      <c r="P109" s="52"/>
      <c r="Q109" s="52"/>
      <c r="R109" s="23" t="s">
        <v>109</v>
      </c>
      <c r="S109" s="12" t="s">
        <v>142</v>
      </c>
      <c r="T109" s="98">
        <v>1500</v>
      </c>
      <c r="U109" s="88">
        <v>1500</v>
      </c>
      <c r="V109" s="88">
        <v>1500</v>
      </c>
      <c r="W109" s="88">
        <v>1500</v>
      </c>
      <c r="X109" s="88">
        <v>1500</v>
      </c>
      <c r="Y109" s="88">
        <v>1500</v>
      </c>
      <c r="Z109" s="88">
        <f>Y109+X109+W109+V109+U109+T109</f>
        <v>9000</v>
      </c>
      <c r="AA109" s="12">
        <v>2026</v>
      </c>
      <c r="AB109" s="10"/>
    </row>
    <row r="110" spans="1:28" s="9" customFormat="1" ht="42.75" customHeight="1" x14ac:dyDescent="0.3">
      <c r="A110" s="52"/>
      <c r="B110" s="52"/>
      <c r="C110" s="52"/>
      <c r="D110" s="53"/>
      <c r="E110" s="53"/>
      <c r="F110" s="53"/>
      <c r="G110" s="53"/>
      <c r="H110" s="53"/>
      <c r="I110" s="52"/>
      <c r="J110" s="52"/>
      <c r="K110" s="52"/>
      <c r="L110" s="52"/>
      <c r="M110" s="52"/>
      <c r="N110" s="52"/>
      <c r="O110" s="52"/>
      <c r="P110" s="52"/>
      <c r="Q110" s="52"/>
      <c r="R110" s="23" t="s">
        <v>110</v>
      </c>
      <c r="S110" s="12" t="s">
        <v>23</v>
      </c>
      <c r="T110" s="11">
        <v>60</v>
      </c>
      <c r="U110" s="12">
        <v>60</v>
      </c>
      <c r="V110" s="12">
        <v>62</v>
      </c>
      <c r="W110" s="12">
        <v>62</v>
      </c>
      <c r="X110" s="12">
        <v>62</v>
      </c>
      <c r="Y110" s="12">
        <v>62</v>
      </c>
      <c r="Z110" s="88">
        <f>Y110+X110+W110+V110+U110+T110</f>
        <v>368</v>
      </c>
      <c r="AA110" s="12">
        <v>2026</v>
      </c>
      <c r="AB110" s="10"/>
    </row>
    <row r="111" spans="1:28" s="9" customFormat="1" ht="39" customHeight="1" x14ac:dyDescent="0.3">
      <c r="A111" s="52"/>
      <c r="B111" s="52"/>
      <c r="C111" s="52"/>
      <c r="D111" s="53"/>
      <c r="E111" s="53"/>
      <c r="F111" s="53"/>
      <c r="G111" s="53"/>
      <c r="H111" s="53"/>
      <c r="I111" s="52"/>
      <c r="J111" s="52"/>
      <c r="K111" s="52"/>
      <c r="L111" s="52"/>
      <c r="M111" s="52"/>
      <c r="N111" s="52"/>
      <c r="O111" s="52"/>
      <c r="P111" s="52"/>
      <c r="Q111" s="52"/>
      <c r="R111" s="23" t="s">
        <v>111</v>
      </c>
      <c r="S111" s="12" t="s">
        <v>142</v>
      </c>
      <c r="T111" s="11">
        <v>290</v>
      </c>
      <c r="U111" s="12">
        <v>290</v>
      </c>
      <c r="V111" s="12">
        <v>290</v>
      </c>
      <c r="W111" s="12">
        <v>300</v>
      </c>
      <c r="X111" s="12">
        <v>300</v>
      </c>
      <c r="Y111" s="12">
        <v>300</v>
      </c>
      <c r="Z111" s="88">
        <f>Y111+X111+W111+V111+U111+T111</f>
        <v>1770</v>
      </c>
      <c r="AA111" s="12">
        <v>2026</v>
      </c>
      <c r="AB111" s="20"/>
    </row>
    <row r="112" spans="1:28" s="9" customFormat="1" ht="60.75" customHeight="1" x14ac:dyDescent="0.3">
      <c r="A112" s="52"/>
      <c r="B112" s="52"/>
      <c r="C112" s="52"/>
      <c r="D112" s="53"/>
      <c r="E112" s="53"/>
      <c r="F112" s="53"/>
      <c r="G112" s="53"/>
      <c r="H112" s="53"/>
      <c r="I112" s="52"/>
      <c r="J112" s="52"/>
      <c r="K112" s="52"/>
      <c r="L112" s="52"/>
      <c r="M112" s="52"/>
      <c r="N112" s="52"/>
      <c r="O112" s="52"/>
      <c r="P112" s="52"/>
      <c r="Q112" s="52"/>
      <c r="R112" s="23" t="s">
        <v>112</v>
      </c>
      <c r="S112" s="12" t="s">
        <v>23</v>
      </c>
      <c r="T112" s="11">
        <v>2</v>
      </c>
      <c r="U112" s="12">
        <v>2</v>
      </c>
      <c r="V112" s="12">
        <v>2</v>
      </c>
      <c r="W112" s="12">
        <v>2</v>
      </c>
      <c r="X112" s="12">
        <v>2</v>
      </c>
      <c r="Y112" s="12">
        <v>2</v>
      </c>
      <c r="Z112" s="88">
        <f>Y112+X112+W112+V112+U112+T112</f>
        <v>12</v>
      </c>
      <c r="AA112" s="12">
        <v>2026</v>
      </c>
      <c r="AB112" s="10"/>
    </row>
    <row r="113" spans="1:28" s="9" customFormat="1" ht="43.5" customHeight="1" x14ac:dyDescent="0.3">
      <c r="A113" s="52"/>
      <c r="B113" s="52"/>
      <c r="C113" s="52"/>
      <c r="D113" s="53"/>
      <c r="E113" s="53"/>
      <c r="F113" s="53"/>
      <c r="G113" s="53"/>
      <c r="H113" s="53"/>
      <c r="I113" s="52"/>
      <c r="J113" s="52"/>
      <c r="K113" s="52"/>
      <c r="L113" s="52"/>
      <c r="M113" s="52"/>
      <c r="N113" s="52"/>
      <c r="O113" s="52"/>
      <c r="P113" s="52"/>
      <c r="Q113" s="52"/>
      <c r="R113" s="23" t="s">
        <v>113</v>
      </c>
      <c r="S113" s="12" t="s">
        <v>32</v>
      </c>
      <c r="T113" s="102">
        <v>1</v>
      </c>
      <c r="U113" s="99">
        <v>1</v>
      </c>
      <c r="V113" s="99">
        <v>1</v>
      </c>
      <c r="W113" s="99">
        <v>1</v>
      </c>
      <c r="X113" s="99">
        <v>1</v>
      </c>
      <c r="Y113" s="99">
        <v>1</v>
      </c>
      <c r="Z113" s="99">
        <v>1</v>
      </c>
      <c r="AA113" s="12">
        <v>2026</v>
      </c>
      <c r="AB113" s="10"/>
    </row>
    <row r="114" spans="1:28" s="9" customFormat="1" ht="54.75" customHeight="1" x14ac:dyDescent="0.3">
      <c r="A114" s="52"/>
      <c r="B114" s="52"/>
      <c r="C114" s="52"/>
      <c r="D114" s="53"/>
      <c r="E114" s="53"/>
      <c r="F114" s="53"/>
      <c r="G114" s="53"/>
      <c r="H114" s="53"/>
      <c r="I114" s="52"/>
      <c r="J114" s="52"/>
      <c r="K114" s="52"/>
      <c r="L114" s="52"/>
      <c r="M114" s="52"/>
      <c r="N114" s="52"/>
      <c r="O114" s="52"/>
      <c r="P114" s="52"/>
      <c r="Q114" s="52"/>
      <c r="R114" s="84" t="s">
        <v>114</v>
      </c>
      <c r="S114" s="12" t="s">
        <v>142</v>
      </c>
      <c r="T114" s="11">
        <v>33</v>
      </c>
      <c r="U114" s="12">
        <v>33</v>
      </c>
      <c r="V114" s="12">
        <v>33</v>
      </c>
      <c r="W114" s="12">
        <v>33</v>
      </c>
      <c r="X114" s="12">
        <v>33</v>
      </c>
      <c r="Y114" s="12">
        <v>33</v>
      </c>
      <c r="Z114" s="99">
        <v>33</v>
      </c>
      <c r="AA114" s="12">
        <v>2026</v>
      </c>
      <c r="AB114" s="10"/>
    </row>
    <row r="115" spans="1:28" s="9" customFormat="1" ht="96.75" customHeight="1" x14ac:dyDescent="0.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23" t="s">
        <v>124</v>
      </c>
      <c r="S115" s="12" t="s">
        <v>32</v>
      </c>
      <c r="T115" s="102">
        <v>1</v>
      </c>
      <c r="U115" s="99">
        <v>1</v>
      </c>
      <c r="V115" s="99">
        <v>1</v>
      </c>
      <c r="W115" s="99">
        <v>1</v>
      </c>
      <c r="X115" s="99">
        <v>1</v>
      </c>
      <c r="Y115" s="99">
        <v>1</v>
      </c>
      <c r="Z115" s="99">
        <v>1</v>
      </c>
      <c r="AA115" s="12">
        <v>2026</v>
      </c>
      <c r="AB115" s="10"/>
    </row>
    <row r="116" spans="1:28" s="9" customFormat="1" ht="96.75" customHeight="1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84" t="s">
        <v>115</v>
      </c>
      <c r="S116" s="12" t="s">
        <v>142</v>
      </c>
      <c r="T116" s="11">
        <v>20</v>
      </c>
      <c r="U116" s="12">
        <v>22</v>
      </c>
      <c r="V116" s="12">
        <v>22</v>
      </c>
      <c r="W116" s="12">
        <v>22</v>
      </c>
      <c r="X116" s="12">
        <v>22</v>
      </c>
      <c r="Y116" s="12">
        <v>22</v>
      </c>
      <c r="Z116" s="88">
        <f t="shared" ref="Z116" si="18">Y116+X116+W116+V116+U116+T116</f>
        <v>130</v>
      </c>
      <c r="AA116" s="12">
        <v>2026</v>
      </c>
      <c r="AB116" s="10"/>
    </row>
    <row r="117" spans="1:28" s="9" customFormat="1" x14ac:dyDescent="0.3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33"/>
      <c r="S117" s="34"/>
      <c r="T117" s="35"/>
      <c r="U117" s="34"/>
      <c r="V117" s="34"/>
      <c r="W117" s="34"/>
      <c r="X117" s="34"/>
      <c r="Y117" s="34"/>
      <c r="Z117" s="36"/>
      <c r="AA117" s="37"/>
      <c r="AB117" s="10"/>
    </row>
    <row r="118" spans="1:28" s="9" customFormat="1" ht="65.25" customHeight="1" x14ac:dyDescent="0.3">
      <c r="A118" s="166" t="s">
        <v>145</v>
      </c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0"/>
    </row>
    <row r="119" spans="1:28" s="9" customFormat="1" x14ac:dyDescent="0.3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33"/>
      <c r="S119" s="34"/>
      <c r="T119" s="35"/>
      <c r="U119" s="34"/>
      <c r="V119" s="34"/>
      <c r="W119" s="34"/>
      <c r="X119" s="34"/>
      <c r="Y119" s="34"/>
      <c r="Z119" s="36"/>
      <c r="AA119" s="37"/>
      <c r="AB119" s="10"/>
    </row>
    <row r="120" spans="1:28" s="9" customFormat="1" ht="23.25" x14ac:dyDescent="0.35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38"/>
    </row>
    <row r="121" spans="1:28" s="9" customFormat="1" x14ac:dyDescent="0.3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1"/>
      <c r="M121" s="61"/>
      <c r="N121" s="61"/>
      <c r="O121" s="61"/>
      <c r="P121" s="61"/>
      <c r="Q121" s="61"/>
      <c r="R121" s="39"/>
      <c r="S121" s="10"/>
      <c r="T121" s="40"/>
      <c r="U121" s="41"/>
      <c r="V121" s="41"/>
      <c r="W121" s="41"/>
      <c r="X121" s="41"/>
      <c r="Y121" s="41"/>
      <c r="Z121" s="41"/>
      <c r="AA121" s="41"/>
      <c r="AB121" s="38"/>
    </row>
    <row r="122" spans="1:28" s="9" customFormat="1" ht="74.25" customHeight="1" x14ac:dyDescent="0.3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1"/>
      <c r="M122" s="61"/>
      <c r="N122" s="61"/>
      <c r="O122" s="61"/>
      <c r="P122" s="61"/>
      <c r="Q122" s="61"/>
      <c r="R122" s="39"/>
      <c r="S122" s="10"/>
      <c r="T122" s="40"/>
      <c r="U122" s="41"/>
      <c r="V122" s="41"/>
      <c r="W122" s="41"/>
      <c r="X122" s="41"/>
      <c r="Y122" s="41"/>
      <c r="Z122" s="41"/>
      <c r="AA122" s="41"/>
      <c r="AB122" s="38"/>
    </row>
    <row r="123" spans="1:28" s="9" customFormat="1" ht="74.25" customHeight="1" x14ac:dyDescent="0.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1"/>
      <c r="M123" s="61"/>
      <c r="N123" s="61"/>
      <c r="O123" s="61"/>
      <c r="P123" s="61"/>
      <c r="Q123" s="61"/>
      <c r="R123" s="39"/>
      <c r="S123" s="10"/>
      <c r="T123" s="40"/>
      <c r="U123" s="41"/>
      <c r="V123" s="41"/>
      <c r="W123" s="41"/>
      <c r="X123" s="41"/>
      <c r="Y123" s="41"/>
      <c r="Z123" s="41"/>
      <c r="AA123" s="41"/>
      <c r="AB123" s="38"/>
    </row>
    <row r="124" spans="1:28" s="9" customFormat="1" ht="74.25" customHeight="1" x14ac:dyDescent="0.3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1"/>
      <c r="M124" s="61"/>
      <c r="N124" s="61"/>
      <c r="O124" s="61"/>
      <c r="P124" s="61"/>
      <c r="Q124" s="61"/>
      <c r="R124" s="39"/>
      <c r="S124" s="10"/>
      <c r="T124" s="40"/>
      <c r="U124" s="41"/>
      <c r="V124" s="41"/>
      <c r="W124" s="41"/>
      <c r="X124" s="41"/>
      <c r="Y124" s="41"/>
      <c r="Z124" s="41"/>
      <c r="AA124" s="41"/>
      <c r="AB124" s="38"/>
    </row>
    <row r="125" spans="1:28" s="9" customFormat="1" ht="74.25" customHeight="1" x14ac:dyDescent="0.3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1"/>
      <c r="M125" s="61"/>
      <c r="N125" s="61"/>
      <c r="O125" s="61"/>
      <c r="P125" s="61"/>
      <c r="Q125" s="61"/>
      <c r="R125" s="39"/>
      <c r="S125" s="10"/>
      <c r="T125" s="40"/>
      <c r="U125" s="41"/>
      <c r="V125" s="41"/>
      <c r="W125" s="41"/>
      <c r="X125" s="41"/>
      <c r="Y125" s="41"/>
      <c r="Z125" s="41"/>
      <c r="AA125" s="41"/>
      <c r="AB125" s="38"/>
    </row>
    <row r="126" spans="1:28" s="9" customFormat="1" ht="74.25" customHeight="1" x14ac:dyDescent="0.3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1"/>
      <c r="M126" s="61"/>
      <c r="N126" s="61"/>
      <c r="O126" s="61"/>
      <c r="P126" s="61"/>
      <c r="Q126" s="61"/>
      <c r="R126" s="39"/>
      <c r="S126" s="10"/>
      <c r="T126" s="40"/>
      <c r="U126" s="41"/>
      <c r="V126" s="41"/>
      <c r="W126" s="41"/>
      <c r="X126" s="41"/>
      <c r="Y126" s="41"/>
      <c r="Z126" s="41"/>
      <c r="AA126" s="41"/>
      <c r="AB126" s="38"/>
    </row>
    <row r="127" spans="1:28" s="9" customFormat="1" ht="74.25" customHeight="1" x14ac:dyDescent="0.3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1"/>
      <c r="M127" s="61"/>
      <c r="N127" s="61"/>
      <c r="O127" s="61"/>
      <c r="P127" s="61"/>
      <c r="Q127" s="61"/>
      <c r="R127" s="39"/>
      <c r="S127" s="10"/>
      <c r="T127" s="40"/>
      <c r="U127" s="41"/>
      <c r="V127" s="41"/>
      <c r="W127" s="41"/>
      <c r="X127" s="41"/>
      <c r="Y127" s="41"/>
      <c r="Z127" s="41"/>
      <c r="AA127" s="41"/>
      <c r="AB127" s="10"/>
    </row>
    <row r="128" spans="1:28" s="9" customFormat="1" ht="74.25" customHeight="1" x14ac:dyDescent="0.3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1"/>
      <c r="M128" s="61"/>
      <c r="N128" s="61"/>
      <c r="O128" s="61"/>
      <c r="P128" s="61"/>
      <c r="Q128" s="61"/>
      <c r="R128" s="39"/>
      <c r="S128" s="10"/>
      <c r="T128" s="40"/>
      <c r="U128" s="41"/>
      <c r="V128" s="41"/>
      <c r="W128" s="41"/>
      <c r="X128" s="41"/>
      <c r="Y128" s="41"/>
      <c r="Z128" s="41"/>
      <c r="AA128" s="41"/>
      <c r="AB128" s="10"/>
    </row>
    <row r="129" spans="1:28" s="9" customFormat="1" ht="74.25" customHeight="1" x14ac:dyDescent="0.3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1"/>
      <c r="M129" s="61"/>
      <c r="N129" s="61"/>
      <c r="O129" s="61"/>
      <c r="P129" s="61"/>
      <c r="Q129" s="61"/>
      <c r="R129" s="39"/>
      <c r="S129" s="10"/>
      <c r="T129" s="40"/>
      <c r="U129" s="41"/>
      <c r="V129" s="41"/>
      <c r="W129" s="41"/>
      <c r="X129" s="41"/>
      <c r="Y129" s="41"/>
      <c r="Z129" s="41"/>
      <c r="AA129" s="41"/>
      <c r="AB129" s="38"/>
    </row>
    <row r="130" spans="1:28" s="9" customFormat="1" ht="74.25" customHeight="1" x14ac:dyDescent="0.3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1"/>
      <c r="M130" s="61"/>
      <c r="N130" s="61"/>
      <c r="O130" s="61"/>
      <c r="P130" s="61"/>
      <c r="Q130" s="61"/>
      <c r="R130" s="39"/>
      <c r="S130" s="10"/>
      <c r="T130" s="40"/>
      <c r="U130" s="41"/>
      <c r="V130" s="41"/>
      <c r="W130" s="41"/>
      <c r="X130" s="41"/>
      <c r="Y130" s="41"/>
      <c r="Z130" s="41"/>
      <c r="AA130" s="41"/>
      <c r="AB130" s="38"/>
    </row>
    <row r="131" spans="1:28" s="9" customFormat="1" ht="74.25" customHeight="1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1"/>
      <c r="M131" s="61"/>
      <c r="N131" s="61"/>
      <c r="O131" s="61"/>
      <c r="P131" s="61"/>
      <c r="Q131" s="61"/>
      <c r="R131" s="39"/>
      <c r="S131" s="10"/>
      <c r="T131" s="40"/>
      <c r="U131" s="41"/>
      <c r="V131" s="41"/>
      <c r="W131" s="41"/>
      <c r="X131" s="41"/>
      <c r="Y131" s="41"/>
      <c r="Z131" s="41"/>
      <c r="AA131" s="41"/>
      <c r="AB131" s="38"/>
    </row>
    <row r="132" spans="1:28" s="9" customFormat="1" ht="74.25" customHeight="1" x14ac:dyDescent="0.3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1"/>
      <c r="M132" s="61"/>
      <c r="N132" s="61"/>
      <c r="O132" s="61"/>
      <c r="P132" s="61"/>
      <c r="Q132" s="61"/>
      <c r="R132" s="39"/>
      <c r="S132" s="10"/>
      <c r="T132" s="40"/>
      <c r="U132" s="41"/>
      <c r="V132" s="41"/>
      <c r="W132" s="41"/>
      <c r="X132" s="41"/>
      <c r="Y132" s="41"/>
      <c r="Z132" s="41"/>
      <c r="AA132" s="41"/>
      <c r="AB132" s="38"/>
    </row>
    <row r="133" spans="1:28" s="9" customFormat="1" ht="74.25" customHeight="1" x14ac:dyDescent="0.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1"/>
      <c r="M133" s="61"/>
      <c r="N133" s="61"/>
      <c r="O133" s="61"/>
      <c r="P133" s="61"/>
      <c r="Q133" s="61"/>
      <c r="R133" s="39"/>
      <c r="S133" s="10"/>
      <c r="T133" s="40"/>
      <c r="U133" s="41"/>
      <c r="V133" s="41"/>
      <c r="W133" s="41"/>
      <c r="X133" s="41"/>
      <c r="Y133" s="41"/>
      <c r="Z133" s="41"/>
      <c r="AA133" s="41"/>
      <c r="AB133" s="38"/>
    </row>
    <row r="134" spans="1:28" s="9" customFormat="1" ht="74.25" customHeight="1" x14ac:dyDescent="0.3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1"/>
      <c r="M134" s="61"/>
      <c r="N134" s="61"/>
      <c r="O134" s="61"/>
      <c r="P134" s="61"/>
      <c r="Q134" s="61"/>
      <c r="R134" s="39"/>
      <c r="S134" s="10"/>
      <c r="T134" s="40"/>
      <c r="U134" s="41"/>
      <c r="V134" s="41"/>
      <c r="W134" s="41"/>
      <c r="X134" s="41"/>
      <c r="Y134" s="41"/>
      <c r="Z134" s="41"/>
      <c r="AA134" s="41"/>
      <c r="AB134" s="38"/>
    </row>
    <row r="135" spans="1:28" s="9" customFormat="1" ht="74.25" customHeight="1" x14ac:dyDescent="0.3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1"/>
      <c r="M135" s="61"/>
      <c r="N135" s="61"/>
      <c r="O135" s="61"/>
      <c r="P135" s="61"/>
      <c r="Q135" s="61"/>
      <c r="R135" s="39"/>
      <c r="S135" s="10"/>
      <c r="T135" s="40"/>
      <c r="U135" s="41"/>
      <c r="V135" s="41"/>
      <c r="W135" s="41"/>
      <c r="X135" s="41"/>
      <c r="Y135" s="41"/>
      <c r="Z135" s="41"/>
      <c r="AA135" s="41"/>
      <c r="AB135" s="38"/>
    </row>
    <row r="136" spans="1:28" s="9" customFormat="1" ht="74.25" customHeight="1" x14ac:dyDescent="0.3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1"/>
      <c r="M136" s="61"/>
      <c r="N136" s="61"/>
      <c r="O136" s="61"/>
      <c r="P136" s="61"/>
      <c r="Q136" s="61"/>
      <c r="R136" s="39"/>
      <c r="S136" s="10"/>
      <c r="T136" s="40"/>
      <c r="U136" s="41"/>
      <c r="V136" s="41"/>
      <c r="W136" s="41"/>
      <c r="X136" s="41"/>
      <c r="Y136" s="41"/>
      <c r="Z136" s="41"/>
      <c r="AA136" s="41"/>
      <c r="AB136" s="38"/>
    </row>
    <row r="137" spans="1:28" s="9" customFormat="1" ht="74.25" customHeight="1" x14ac:dyDescent="0.3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1"/>
      <c r="M137" s="61"/>
      <c r="N137" s="61"/>
      <c r="O137" s="61"/>
      <c r="P137" s="61"/>
      <c r="Q137" s="61"/>
      <c r="R137" s="39"/>
      <c r="S137" s="10"/>
      <c r="T137" s="40"/>
      <c r="U137" s="41"/>
      <c r="V137" s="41"/>
      <c r="W137" s="41"/>
      <c r="X137" s="41"/>
      <c r="Y137" s="41"/>
      <c r="Z137" s="41"/>
      <c r="AA137" s="41"/>
      <c r="AB137" s="38"/>
    </row>
    <row r="138" spans="1:28" s="9" customFormat="1" ht="74.25" customHeight="1" x14ac:dyDescent="0.3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1"/>
      <c r="M138" s="61"/>
      <c r="N138" s="61"/>
      <c r="O138" s="61"/>
      <c r="P138" s="61"/>
      <c r="Q138" s="61"/>
      <c r="R138" s="39"/>
      <c r="S138" s="10"/>
      <c r="T138" s="40"/>
      <c r="U138" s="41"/>
      <c r="V138" s="41"/>
      <c r="W138" s="41"/>
      <c r="X138" s="41"/>
      <c r="Y138" s="41"/>
      <c r="Z138" s="41"/>
      <c r="AA138" s="41"/>
      <c r="AB138" s="38"/>
    </row>
    <row r="139" spans="1:28" s="9" customFormat="1" ht="74.25" customHeight="1" x14ac:dyDescent="0.3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1"/>
      <c r="M139" s="61"/>
      <c r="N139" s="61"/>
      <c r="O139" s="61"/>
      <c r="P139" s="61"/>
      <c r="Q139" s="61"/>
      <c r="R139" s="39"/>
      <c r="S139" s="10"/>
      <c r="T139" s="40"/>
      <c r="U139" s="41"/>
      <c r="V139" s="41"/>
      <c r="W139" s="41"/>
      <c r="X139" s="41"/>
      <c r="Y139" s="41"/>
      <c r="Z139" s="41"/>
      <c r="AA139" s="41"/>
      <c r="AB139" s="38"/>
    </row>
    <row r="140" spans="1:28" s="9" customFormat="1" ht="74.25" customHeight="1" x14ac:dyDescent="0.3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1"/>
      <c r="M140" s="61"/>
      <c r="N140" s="61"/>
      <c r="O140" s="61"/>
      <c r="P140" s="61"/>
      <c r="Q140" s="61"/>
      <c r="R140" s="39"/>
      <c r="S140" s="10"/>
      <c r="T140" s="40"/>
      <c r="U140" s="41"/>
      <c r="V140" s="41"/>
      <c r="W140" s="41"/>
      <c r="X140" s="41"/>
      <c r="Y140" s="41"/>
      <c r="Z140" s="41"/>
      <c r="AA140" s="41"/>
      <c r="AB140" s="38"/>
    </row>
    <row r="141" spans="1:28" s="9" customFormat="1" ht="74.25" customHeight="1" x14ac:dyDescent="0.3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1"/>
      <c r="M141" s="61"/>
      <c r="N141" s="61"/>
      <c r="O141" s="61"/>
      <c r="P141" s="61"/>
      <c r="Q141" s="61"/>
      <c r="R141" s="39"/>
      <c r="S141" s="10"/>
      <c r="T141" s="40"/>
      <c r="U141" s="41"/>
      <c r="V141" s="41"/>
      <c r="W141" s="41"/>
      <c r="X141" s="41"/>
      <c r="Y141" s="41"/>
      <c r="Z141" s="41"/>
      <c r="AA141" s="41"/>
      <c r="AB141" s="38"/>
    </row>
    <row r="142" spans="1:28" s="9" customFormat="1" ht="74.25" customHeight="1" x14ac:dyDescent="0.3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1"/>
      <c r="M142" s="61"/>
      <c r="N142" s="61"/>
      <c r="O142" s="61"/>
      <c r="P142" s="61"/>
      <c r="Q142" s="61"/>
      <c r="R142" s="39"/>
      <c r="S142" s="10"/>
      <c r="T142" s="40"/>
      <c r="U142" s="41"/>
      <c r="V142" s="41"/>
      <c r="W142" s="41"/>
      <c r="X142" s="41"/>
      <c r="Y142" s="41"/>
      <c r="Z142" s="41"/>
      <c r="AA142" s="41"/>
      <c r="AB142" s="38"/>
    </row>
    <row r="143" spans="1:28" s="9" customFormat="1" ht="74.25" customHeight="1" x14ac:dyDescent="0.3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3"/>
      <c r="M143" s="63"/>
      <c r="N143" s="63"/>
      <c r="O143" s="63"/>
      <c r="P143" s="63"/>
      <c r="Q143" s="63"/>
      <c r="R143" s="42"/>
      <c r="S143" s="43"/>
      <c r="T143" s="3"/>
      <c r="U143" s="44"/>
      <c r="V143" s="44"/>
      <c r="W143" s="44"/>
      <c r="X143" s="44"/>
      <c r="Y143" s="44"/>
      <c r="Z143" s="44"/>
      <c r="AA143" s="44"/>
      <c r="AB143" s="38"/>
    </row>
    <row r="144" spans="1:28" s="9" customFormat="1" ht="74.25" customHeight="1" x14ac:dyDescent="0.3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3"/>
      <c r="M144" s="63"/>
      <c r="N144" s="63"/>
      <c r="O144" s="63"/>
      <c r="P144" s="63"/>
      <c r="Q144" s="63"/>
      <c r="R144" s="42"/>
      <c r="S144" s="43"/>
      <c r="T144" s="3"/>
      <c r="U144" s="44"/>
      <c r="V144" s="44"/>
      <c r="W144" s="44"/>
      <c r="X144" s="44"/>
      <c r="Y144" s="44"/>
      <c r="Z144" s="44"/>
      <c r="AA144" s="44"/>
      <c r="AB144" s="38"/>
    </row>
    <row r="145" spans="1:28" s="9" customFormat="1" ht="74.25" customHeight="1" x14ac:dyDescent="0.3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3"/>
      <c r="M145" s="63"/>
      <c r="N145" s="63"/>
      <c r="O145" s="63"/>
      <c r="P145" s="63"/>
      <c r="Q145" s="63"/>
      <c r="R145" s="42"/>
      <c r="S145" s="43"/>
      <c r="T145" s="3"/>
      <c r="U145" s="44"/>
      <c r="V145" s="44"/>
      <c r="W145" s="44"/>
      <c r="X145" s="44"/>
      <c r="Y145" s="44"/>
      <c r="Z145" s="44"/>
      <c r="AA145" s="44"/>
      <c r="AB145" s="38"/>
    </row>
    <row r="146" spans="1:28" s="9" customFormat="1" ht="74.25" customHeight="1" x14ac:dyDescent="0.3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3"/>
      <c r="M146" s="63"/>
      <c r="N146" s="63"/>
      <c r="O146" s="63"/>
      <c r="P146" s="63"/>
      <c r="Q146" s="63"/>
      <c r="R146" s="42"/>
      <c r="S146" s="43"/>
      <c r="T146" s="3"/>
      <c r="U146" s="44"/>
      <c r="V146" s="44"/>
      <c r="W146" s="44"/>
      <c r="X146" s="44"/>
      <c r="Y146" s="44"/>
      <c r="Z146" s="44"/>
      <c r="AA146" s="44"/>
      <c r="AB146" s="38"/>
    </row>
    <row r="147" spans="1:28" s="9" customFormat="1" ht="74.25" customHeight="1" x14ac:dyDescent="0.3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3"/>
      <c r="M147" s="63"/>
      <c r="N147" s="63"/>
      <c r="O147" s="63"/>
      <c r="P147" s="63"/>
      <c r="Q147" s="63"/>
      <c r="R147" s="42"/>
      <c r="S147" s="43"/>
      <c r="T147" s="3"/>
      <c r="U147" s="44"/>
      <c r="V147" s="44"/>
      <c r="W147" s="44"/>
      <c r="X147" s="44"/>
      <c r="Y147" s="44"/>
      <c r="Z147" s="44"/>
      <c r="AA147" s="44"/>
      <c r="AB147" s="38"/>
    </row>
    <row r="148" spans="1:28" s="9" customFormat="1" ht="74.25" customHeight="1" x14ac:dyDescent="0.3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3"/>
      <c r="M148" s="63"/>
      <c r="N148" s="63"/>
      <c r="O148" s="63"/>
      <c r="P148" s="63"/>
      <c r="Q148" s="63"/>
      <c r="R148" s="42"/>
      <c r="S148" s="43"/>
      <c r="T148" s="3"/>
      <c r="U148" s="44"/>
      <c r="V148" s="44"/>
      <c r="W148" s="44"/>
      <c r="X148" s="44"/>
      <c r="Y148" s="44"/>
      <c r="Z148" s="44"/>
      <c r="AA148" s="44"/>
      <c r="AB148" s="38"/>
    </row>
    <row r="149" spans="1:28" s="9" customFormat="1" ht="74.25" customHeight="1" x14ac:dyDescent="0.3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3"/>
      <c r="M149" s="63"/>
      <c r="N149" s="63"/>
      <c r="O149" s="63"/>
      <c r="P149" s="63"/>
      <c r="Q149" s="63"/>
      <c r="R149" s="42"/>
      <c r="S149" s="43"/>
      <c r="T149" s="3"/>
      <c r="U149" s="44"/>
      <c r="V149" s="44"/>
      <c r="W149" s="44"/>
      <c r="X149" s="44"/>
      <c r="Y149" s="44"/>
      <c r="Z149" s="44"/>
      <c r="AA149" s="44"/>
      <c r="AB149" s="38"/>
    </row>
    <row r="150" spans="1:28" s="9" customFormat="1" ht="74.25" customHeight="1" x14ac:dyDescent="0.3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5"/>
      <c r="M150" s="65"/>
      <c r="N150" s="65"/>
      <c r="O150" s="65"/>
      <c r="P150" s="65"/>
      <c r="Q150" s="65"/>
      <c r="R150" s="1"/>
      <c r="S150" s="2"/>
      <c r="T150" s="3"/>
      <c r="U150" s="4"/>
      <c r="V150" s="4"/>
      <c r="W150" s="4"/>
      <c r="X150" s="4"/>
      <c r="Y150" s="4"/>
      <c r="Z150" s="4"/>
      <c r="AA150" s="4"/>
      <c r="AB150" s="38"/>
    </row>
    <row r="151" spans="1:28" s="9" customFormat="1" ht="74.25" customHeight="1" x14ac:dyDescent="0.3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5"/>
      <c r="M151" s="65"/>
      <c r="N151" s="65"/>
      <c r="O151" s="65"/>
      <c r="P151" s="65"/>
      <c r="Q151" s="65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8"/>
    </row>
    <row r="152" spans="1:28" s="9" customFormat="1" ht="74.25" customHeight="1" x14ac:dyDescent="0.3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5"/>
      <c r="M152" s="65"/>
      <c r="N152" s="65"/>
      <c r="O152" s="65"/>
      <c r="P152" s="65"/>
      <c r="Q152" s="65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8"/>
    </row>
    <row r="153" spans="1:28" s="9" customFormat="1" ht="74.25" customHeight="1" x14ac:dyDescent="0.3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5"/>
      <c r="M153" s="65"/>
      <c r="N153" s="65"/>
      <c r="O153" s="65"/>
      <c r="P153" s="65"/>
      <c r="Q153" s="65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8"/>
    </row>
    <row r="154" spans="1:28" s="9" customFormat="1" ht="74.25" customHeight="1" x14ac:dyDescent="0.3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5"/>
      <c r="M154" s="65"/>
      <c r="N154" s="65"/>
      <c r="O154" s="65"/>
      <c r="P154" s="65"/>
      <c r="Q154" s="65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8"/>
    </row>
    <row r="155" spans="1:28" s="9" customFormat="1" ht="74.25" customHeight="1" x14ac:dyDescent="0.3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5"/>
      <c r="M155" s="65"/>
      <c r="N155" s="65"/>
      <c r="O155" s="65"/>
      <c r="P155" s="65"/>
      <c r="Q155" s="65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8"/>
    </row>
    <row r="156" spans="1:28" s="9" customFormat="1" ht="74.25" customHeight="1" x14ac:dyDescent="0.3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5"/>
      <c r="M156" s="65"/>
      <c r="N156" s="65"/>
      <c r="O156" s="65"/>
      <c r="P156" s="65"/>
      <c r="Q156" s="65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8"/>
    </row>
    <row r="157" spans="1:28" s="9" customFormat="1" ht="74.25" customHeight="1" x14ac:dyDescent="0.3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5"/>
      <c r="M157" s="65"/>
      <c r="N157" s="65"/>
      <c r="O157" s="65"/>
      <c r="P157" s="65"/>
      <c r="Q157" s="65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8"/>
    </row>
    <row r="158" spans="1:28" s="9" customFormat="1" ht="74.25" customHeight="1" x14ac:dyDescent="0.3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5"/>
      <c r="M158" s="65"/>
      <c r="N158" s="65"/>
      <c r="O158" s="65"/>
      <c r="P158" s="65"/>
      <c r="Q158" s="65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8"/>
    </row>
    <row r="159" spans="1:28" s="9" customFormat="1" ht="74.25" customHeight="1" x14ac:dyDescent="0.3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5"/>
      <c r="M159" s="65"/>
      <c r="N159" s="65"/>
      <c r="O159" s="65"/>
      <c r="P159" s="65"/>
      <c r="Q159" s="65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8"/>
    </row>
    <row r="160" spans="1:28" s="7" customFormat="1" ht="74.25" customHeight="1" x14ac:dyDescent="0.3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5"/>
      <c r="M160" s="65"/>
      <c r="N160" s="65"/>
      <c r="O160" s="65"/>
      <c r="P160" s="65"/>
      <c r="Q160" s="65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8"/>
    </row>
    <row r="161" spans="1:28" s="7" customFormat="1" ht="74.25" customHeight="1" x14ac:dyDescent="0.3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5"/>
      <c r="M161" s="65"/>
      <c r="N161" s="65"/>
      <c r="O161" s="65"/>
      <c r="P161" s="65"/>
      <c r="Q161" s="65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8"/>
    </row>
    <row r="162" spans="1:28" s="7" customFormat="1" ht="74.25" customHeight="1" x14ac:dyDescent="0.3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5"/>
      <c r="M162" s="65"/>
      <c r="N162" s="65"/>
      <c r="O162" s="65"/>
      <c r="P162" s="65"/>
      <c r="Q162" s="65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8"/>
    </row>
    <row r="163" spans="1:28" s="7" customFormat="1" ht="74.25" customHeight="1" x14ac:dyDescent="0.3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5"/>
      <c r="M163" s="65"/>
      <c r="N163" s="65"/>
      <c r="O163" s="65"/>
      <c r="P163" s="65"/>
      <c r="Q163" s="65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8"/>
    </row>
    <row r="164" spans="1:28" s="7" customFormat="1" ht="74.25" customHeight="1" x14ac:dyDescent="0.3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5"/>
      <c r="M164" s="65"/>
      <c r="N164" s="65"/>
      <c r="O164" s="65"/>
      <c r="P164" s="65"/>
      <c r="Q164" s="65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8"/>
    </row>
    <row r="165" spans="1:28" s="7" customFormat="1" ht="74.25" customHeight="1" x14ac:dyDescent="0.3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5"/>
      <c r="M165" s="65"/>
      <c r="N165" s="65"/>
      <c r="O165" s="65"/>
      <c r="P165" s="65"/>
      <c r="Q165" s="65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8"/>
    </row>
    <row r="166" spans="1:28" s="7" customFormat="1" ht="74.25" customHeight="1" x14ac:dyDescent="0.3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5"/>
      <c r="M166" s="65"/>
      <c r="N166" s="65"/>
      <c r="O166" s="65"/>
      <c r="P166" s="65"/>
      <c r="Q166" s="65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8"/>
    </row>
    <row r="167" spans="1:28" s="7" customFormat="1" ht="74.25" customHeight="1" x14ac:dyDescent="0.3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5"/>
      <c r="M167" s="65"/>
      <c r="N167" s="65"/>
      <c r="O167" s="65"/>
      <c r="P167" s="65"/>
      <c r="Q167" s="65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8"/>
    </row>
    <row r="168" spans="1:28" s="7" customFormat="1" ht="74.25" customHeight="1" x14ac:dyDescent="0.3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5"/>
      <c r="M168" s="65"/>
      <c r="N168" s="65"/>
      <c r="O168" s="65"/>
      <c r="P168" s="65"/>
      <c r="Q168" s="65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8"/>
    </row>
    <row r="169" spans="1:28" s="7" customFormat="1" ht="74.25" customHeight="1" x14ac:dyDescent="0.3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5"/>
      <c r="M169" s="65"/>
      <c r="N169" s="65"/>
      <c r="O169" s="65"/>
      <c r="P169" s="65"/>
      <c r="Q169" s="65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8"/>
    </row>
    <row r="170" spans="1:28" s="7" customFormat="1" ht="74.25" customHeight="1" x14ac:dyDescent="0.3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5"/>
      <c r="M170" s="65"/>
      <c r="N170" s="65"/>
      <c r="O170" s="65"/>
      <c r="P170" s="65"/>
      <c r="Q170" s="65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8"/>
    </row>
    <row r="171" spans="1:28" s="7" customFormat="1" ht="74.25" customHeight="1" x14ac:dyDescent="0.3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5"/>
      <c r="M171" s="65"/>
      <c r="N171" s="65"/>
      <c r="O171" s="65"/>
      <c r="P171" s="65"/>
      <c r="Q171" s="65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8"/>
    </row>
    <row r="172" spans="1:28" s="7" customFormat="1" ht="74.25" customHeight="1" x14ac:dyDescent="0.3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5"/>
      <c r="M172" s="65"/>
      <c r="N172" s="65"/>
      <c r="O172" s="65"/>
      <c r="P172" s="65"/>
      <c r="Q172" s="65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8"/>
    </row>
    <row r="173" spans="1:28" s="7" customFormat="1" ht="74.25" customHeight="1" x14ac:dyDescent="0.3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5"/>
      <c r="M173" s="65"/>
      <c r="N173" s="65"/>
      <c r="O173" s="65"/>
      <c r="P173" s="65"/>
      <c r="Q173" s="65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8"/>
    </row>
    <row r="174" spans="1:28" s="7" customFormat="1" ht="74.25" customHeight="1" x14ac:dyDescent="0.3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5"/>
      <c r="M174" s="65"/>
      <c r="N174" s="65"/>
      <c r="O174" s="65"/>
      <c r="P174" s="65"/>
      <c r="Q174" s="65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8"/>
    </row>
    <row r="175" spans="1:28" s="7" customFormat="1" ht="74.25" customHeight="1" x14ac:dyDescent="0.3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5"/>
      <c r="M175" s="65"/>
      <c r="N175" s="65"/>
      <c r="O175" s="65"/>
      <c r="P175" s="65"/>
      <c r="Q175" s="65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8"/>
    </row>
    <row r="176" spans="1:28" s="7" customFormat="1" ht="74.25" customHeight="1" x14ac:dyDescent="0.3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5"/>
      <c r="M176" s="65"/>
      <c r="N176" s="65"/>
      <c r="O176" s="65"/>
      <c r="P176" s="65"/>
      <c r="Q176" s="65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8"/>
    </row>
    <row r="177" spans="1:28" s="7" customFormat="1" ht="74.25" customHeight="1" x14ac:dyDescent="0.3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5"/>
      <c r="M177" s="65"/>
      <c r="N177" s="65"/>
      <c r="O177" s="65"/>
      <c r="P177" s="65"/>
      <c r="Q177" s="65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8"/>
    </row>
    <row r="178" spans="1:28" s="7" customFormat="1" ht="74.25" customHeight="1" x14ac:dyDescent="0.3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5"/>
      <c r="M178" s="65"/>
      <c r="N178" s="65"/>
      <c r="O178" s="65"/>
      <c r="P178" s="65"/>
      <c r="Q178" s="65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8"/>
    </row>
    <row r="179" spans="1:28" s="7" customFormat="1" ht="74.25" customHeight="1" x14ac:dyDescent="0.3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5"/>
      <c r="M179" s="65"/>
      <c r="N179" s="65"/>
      <c r="O179" s="65"/>
      <c r="P179" s="65"/>
      <c r="Q179" s="65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8"/>
    </row>
    <row r="180" spans="1:28" s="7" customFormat="1" ht="74.25" customHeight="1" x14ac:dyDescent="0.3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5"/>
      <c r="M180" s="65"/>
      <c r="N180" s="65"/>
      <c r="O180" s="65"/>
      <c r="P180" s="65"/>
      <c r="Q180" s="65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8"/>
    </row>
    <row r="181" spans="1:28" s="7" customFormat="1" ht="74.25" customHeight="1" x14ac:dyDescent="0.3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5"/>
      <c r="M181" s="65"/>
      <c r="N181" s="65"/>
      <c r="O181" s="65"/>
      <c r="P181" s="65"/>
      <c r="Q181" s="65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8"/>
    </row>
    <row r="182" spans="1:28" s="7" customFormat="1" ht="74.25" customHeight="1" x14ac:dyDescent="0.3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5"/>
      <c r="M182" s="65"/>
      <c r="N182" s="65"/>
      <c r="O182" s="65"/>
      <c r="P182" s="65"/>
      <c r="Q182" s="65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8"/>
    </row>
    <row r="183" spans="1:28" s="7" customFormat="1" ht="74.25" customHeight="1" x14ac:dyDescent="0.3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5"/>
      <c r="M183" s="65"/>
      <c r="N183" s="65"/>
      <c r="O183" s="65"/>
      <c r="P183" s="65"/>
      <c r="Q183" s="65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8"/>
    </row>
    <row r="184" spans="1:28" s="7" customFormat="1" ht="74.25" customHeight="1" x14ac:dyDescent="0.3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5"/>
      <c r="M184" s="65"/>
      <c r="N184" s="65"/>
      <c r="O184" s="65"/>
      <c r="P184" s="65"/>
      <c r="Q184" s="65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8"/>
    </row>
    <row r="185" spans="1:28" s="7" customFormat="1" ht="74.25" customHeight="1" x14ac:dyDescent="0.3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5"/>
      <c r="M185" s="65"/>
      <c r="N185" s="65"/>
      <c r="O185" s="65"/>
      <c r="P185" s="65"/>
      <c r="Q185" s="65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8"/>
    </row>
    <row r="186" spans="1:28" s="7" customFormat="1" ht="74.25" customHeight="1" x14ac:dyDescent="0.3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5"/>
      <c r="M186" s="65"/>
      <c r="N186" s="65"/>
      <c r="O186" s="65"/>
      <c r="P186" s="65"/>
      <c r="Q186" s="65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8"/>
    </row>
    <row r="187" spans="1:28" s="7" customFormat="1" ht="74.25" customHeight="1" x14ac:dyDescent="0.3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5"/>
      <c r="M187" s="65"/>
      <c r="N187" s="65"/>
      <c r="O187" s="65"/>
      <c r="P187" s="65"/>
      <c r="Q187" s="65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8"/>
    </row>
    <row r="188" spans="1:28" s="7" customFormat="1" ht="74.25" customHeight="1" x14ac:dyDescent="0.3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5"/>
      <c r="M188" s="65"/>
      <c r="N188" s="65"/>
      <c r="O188" s="65"/>
      <c r="P188" s="65"/>
      <c r="Q188" s="65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8"/>
    </row>
    <row r="189" spans="1:28" s="7" customFormat="1" ht="74.25" customHeight="1" x14ac:dyDescent="0.3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5"/>
      <c r="M189" s="65"/>
      <c r="N189" s="65"/>
      <c r="O189" s="65"/>
      <c r="P189" s="65"/>
      <c r="Q189" s="65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8"/>
    </row>
    <row r="190" spans="1:28" s="7" customFormat="1" ht="74.25" customHeight="1" x14ac:dyDescent="0.3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5"/>
      <c r="M190" s="65"/>
      <c r="N190" s="65"/>
      <c r="O190" s="65"/>
      <c r="P190" s="65"/>
      <c r="Q190" s="65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8"/>
    </row>
    <row r="191" spans="1:28" s="7" customFormat="1" ht="74.25" customHeight="1" x14ac:dyDescent="0.3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5"/>
      <c r="M191" s="65"/>
      <c r="N191" s="65"/>
      <c r="O191" s="65"/>
      <c r="P191" s="65"/>
      <c r="Q191" s="65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8"/>
    </row>
    <row r="192" spans="1:28" s="7" customFormat="1" ht="74.25" customHeight="1" x14ac:dyDescent="0.3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5"/>
      <c r="M192" s="65"/>
      <c r="N192" s="65"/>
      <c r="O192" s="65"/>
      <c r="P192" s="65"/>
      <c r="Q192" s="65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8"/>
    </row>
    <row r="193" spans="1:28" s="7" customFormat="1" ht="74.25" customHeight="1" x14ac:dyDescent="0.3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5"/>
      <c r="M193" s="65"/>
      <c r="N193" s="65"/>
      <c r="O193" s="65"/>
      <c r="P193" s="65"/>
      <c r="Q193" s="65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8"/>
    </row>
    <row r="194" spans="1:28" s="7" customFormat="1" ht="74.25" customHeight="1" x14ac:dyDescent="0.3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5"/>
      <c r="M194" s="65"/>
      <c r="N194" s="65"/>
      <c r="O194" s="65"/>
      <c r="P194" s="65"/>
      <c r="Q194" s="65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8"/>
    </row>
    <row r="195" spans="1:28" s="7" customFormat="1" ht="74.25" customHeight="1" x14ac:dyDescent="0.3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5"/>
      <c r="M195" s="65"/>
      <c r="N195" s="65"/>
      <c r="O195" s="65"/>
      <c r="P195" s="65"/>
      <c r="Q195" s="65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8"/>
    </row>
    <row r="196" spans="1:28" s="7" customFormat="1" ht="74.25" customHeight="1" x14ac:dyDescent="0.3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5"/>
      <c r="M196" s="65"/>
      <c r="N196" s="65"/>
      <c r="O196" s="65"/>
      <c r="P196" s="65"/>
      <c r="Q196" s="65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8"/>
    </row>
    <row r="197" spans="1:28" s="7" customFormat="1" ht="74.25" customHeight="1" x14ac:dyDescent="0.3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5"/>
      <c r="M197" s="65"/>
      <c r="N197" s="65"/>
      <c r="O197" s="65"/>
      <c r="P197" s="65"/>
      <c r="Q197" s="65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8"/>
    </row>
    <row r="198" spans="1:28" s="7" customFormat="1" ht="74.25" customHeight="1" x14ac:dyDescent="0.3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5"/>
      <c r="M198" s="65"/>
      <c r="N198" s="65"/>
      <c r="O198" s="65"/>
      <c r="P198" s="65"/>
      <c r="Q198" s="65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8"/>
    </row>
    <row r="199" spans="1:28" s="7" customFormat="1" ht="74.25" customHeight="1" x14ac:dyDescent="0.3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5"/>
      <c r="M199" s="65"/>
      <c r="N199" s="65"/>
      <c r="O199" s="65"/>
      <c r="P199" s="65"/>
      <c r="Q199" s="65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8"/>
    </row>
    <row r="200" spans="1:28" s="7" customFormat="1" ht="74.25" customHeight="1" x14ac:dyDescent="0.3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5"/>
      <c r="M200" s="65"/>
      <c r="N200" s="65"/>
      <c r="O200" s="65"/>
      <c r="P200" s="65"/>
      <c r="Q200" s="65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8"/>
    </row>
    <row r="201" spans="1:28" s="7" customFormat="1" ht="74.25" customHeight="1" x14ac:dyDescent="0.3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5"/>
      <c r="M201" s="65"/>
      <c r="N201" s="65"/>
      <c r="O201" s="65"/>
      <c r="P201" s="65"/>
      <c r="Q201" s="65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8"/>
    </row>
    <row r="202" spans="1:28" s="7" customFormat="1" ht="74.25" customHeight="1" x14ac:dyDescent="0.3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5"/>
      <c r="M202" s="65"/>
      <c r="N202" s="65"/>
      <c r="O202" s="65"/>
      <c r="P202" s="65"/>
      <c r="Q202" s="65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8"/>
    </row>
    <row r="203" spans="1:28" s="7" customFormat="1" ht="74.25" customHeight="1" x14ac:dyDescent="0.3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5"/>
      <c r="M203" s="65"/>
      <c r="N203" s="65"/>
      <c r="O203" s="65"/>
      <c r="P203" s="65"/>
      <c r="Q203" s="65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8"/>
    </row>
    <row r="204" spans="1:28" s="7" customFormat="1" ht="74.25" customHeight="1" x14ac:dyDescent="0.3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5"/>
      <c r="M204" s="65"/>
      <c r="N204" s="65"/>
      <c r="O204" s="65"/>
      <c r="P204" s="65"/>
      <c r="Q204" s="65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8"/>
    </row>
    <row r="205" spans="1:28" s="7" customFormat="1" ht="74.25" customHeight="1" x14ac:dyDescent="0.3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5"/>
      <c r="M205" s="65"/>
      <c r="N205" s="65"/>
      <c r="O205" s="65"/>
      <c r="P205" s="65"/>
      <c r="Q205" s="65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8"/>
    </row>
    <row r="206" spans="1:28" s="7" customFormat="1" ht="74.25" customHeight="1" x14ac:dyDescent="0.3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5"/>
      <c r="M206" s="65"/>
      <c r="N206" s="65"/>
      <c r="O206" s="65"/>
      <c r="P206" s="65"/>
      <c r="Q206" s="65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8"/>
    </row>
    <row r="207" spans="1:28" s="7" customFormat="1" ht="74.25" customHeight="1" x14ac:dyDescent="0.3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5"/>
      <c r="M207" s="65"/>
      <c r="N207" s="65"/>
      <c r="O207" s="65"/>
      <c r="P207" s="65"/>
      <c r="Q207" s="65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8"/>
    </row>
    <row r="208" spans="1:28" s="7" customFormat="1" ht="74.25" customHeight="1" x14ac:dyDescent="0.3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5"/>
      <c r="M208" s="65"/>
      <c r="N208" s="65"/>
      <c r="O208" s="65"/>
      <c r="P208" s="65"/>
      <c r="Q208" s="65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8"/>
    </row>
    <row r="209" spans="1:28" s="7" customFormat="1" ht="74.25" customHeight="1" x14ac:dyDescent="0.3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5"/>
      <c r="M209" s="65"/>
      <c r="N209" s="65"/>
      <c r="O209" s="65"/>
      <c r="P209" s="65"/>
      <c r="Q209" s="65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8"/>
    </row>
    <row r="210" spans="1:28" s="7" customFormat="1" ht="74.25" customHeight="1" x14ac:dyDescent="0.3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5"/>
      <c r="M210" s="65"/>
      <c r="N210" s="65"/>
      <c r="O210" s="65"/>
      <c r="P210" s="65"/>
      <c r="Q210" s="65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8"/>
    </row>
    <row r="211" spans="1:28" s="7" customFormat="1" ht="74.25" customHeight="1" x14ac:dyDescent="0.3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5"/>
      <c r="M211" s="65"/>
      <c r="N211" s="65"/>
      <c r="O211" s="65"/>
      <c r="P211" s="65"/>
      <c r="Q211" s="65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8"/>
    </row>
    <row r="212" spans="1:28" s="7" customFormat="1" ht="74.25" customHeight="1" x14ac:dyDescent="0.3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5"/>
      <c r="M212" s="65"/>
      <c r="N212" s="65"/>
      <c r="O212" s="65"/>
      <c r="P212" s="65"/>
      <c r="Q212" s="65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8"/>
    </row>
    <row r="213" spans="1:28" s="7" customFormat="1" ht="74.25" customHeight="1" x14ac:dyDescent="0.3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5"/>
      <c r="M213" s="65"/>
      <c r="N213" s="65"/>
      <c r="O213" s="65"/>
      <c r="P213" s="65"/>
      <c r="Q213" s="65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8"/>
    </row>
    <row r="214" spans="1:28" s="7" customFormat="1" ht="74.25" customHeight="1" x14ac:dyDescent="0.3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5"/>
      <c r="M214" s="65"/>
      <c r="N214" s="65"/>
      <c r="O214" s="65"/>
      <c r="P214" s="65"/>
      <c r="Q214" s="65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8"/>
    </row>
    <row r="215" spans="1:28" s="7" customFormat="1" ht="74.25" customHeight="1" x14ac:dyDescent="0.3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5"/>
      <c r="M215" s="65"/>
      <c r="N215" s="65"/>
      <c r="O215" s="65"/>
      <c r="P215" s="65"/>
      <c r="Q215" s="65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8"/>
    </row>
    <row r="216" spans="1:28" s="7" customFormat="1" ht="74.25" customHeight="1" x14ac:dyDescent="0.3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5"/>
      <c r="M216" s="65"/>
      <c r="N216" s="65"/>
      <c r="O216" s="65"/>
      <c r="P216" s="65"/>
      <c r="Q216" s="65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8"/>
    </row>
    <row r="217" spans="1:28" s="7" customFormat="1" ht="74.25" customHeight="1" x14ac:dyDescent="0.3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5"/>
      <c r="M217" s="65"/>
      <c r="N217" s="65"/>
      <c r="O217" s="65"/>
      <c r="P217" s="65"/>
      <c r="Q217" s="65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8"/>
    </row>
    <row r="218" spans="1:28" s="7" customFormat="1" ht="74.25" customHeight="1" x14ac:dyDescent="0.3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5"/>
      <c r="M218" s="65"/>
      <c r="N218" s="65"/>
      <c r="O218" s="65"/>
      <c r="P218" s="65"/>
      <c r="Q218" s="65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8"/>
    </row>
    <row r="219" spans="1:28" s="7" customFormat="1" ht="74.25" customHeight="1" x14ac:dyDescent="0.3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5"/>
      <c r="M219" s="65"/>
      <c r="N219" s="65"/>
      <c r="O219" s="65"/>
      <c r="P219" s="65"/>
      <c r="Q219" s="65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8"/>
    </row>
    <row r="220" spans="1:28" s="7" customFormat="1" ht="74.25" customHeight="1" x14ac:dyDescent="0.3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5"/>
      <c r="M220" s="65"/>
      <c r="N220" s="65"/>
      <c r="O220" s="65"/>
      <c r="P220" s="65"/>
      <c r="Q220" s="65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8"/>
    </row>
    <row r="221" spans="1:28" s="7" customFormat="1" ht="74.25" customHeight="1" x14ac:dyDescent="0.3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5"/>
      <c r="M221" s="65"/>
      <c r="N221" s="65"/>
      <c r="O221" s="65"/>
      <c r="P221" s="65"/>
      <c r="Q221" s="65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8"/>
    </row>
    <row r="222" spans="1:28" s="7" customFormat="1" ht="74.25" customHeight="1" x14ac:dyDescent="0.3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5"/>
      <c r="M222" s="65"/>
      <c r="N222" s="65"/>
      <c r="O222" s="65"/>
      <c r="P222" s="65"/>
      <c r="Q222" s="65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8"/>
    </row>
    <row r="223" spans="1:28" s="7" customFormat="1" ht="74.25" customHeight="1" x14ac:dyDescent="0.3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5"/>
      <c r="M223" s="65"/>
      <c r="N223" s="65"/>
      <c r="O223" s="65"/>
      <c r="P223" s="65"/>
      <c r="Q223" s="65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8"/>
    </row>
    <row r="224" spans="1:28" s="7" customFormat="1" x14ac:dyDescent="0.3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5"/>
      <c r="M224" s="65"/>
      <c r="N224" s="65"/>
      <c r="O224" s="65"/>
      <c r="P224" s="65"/>
      <c r="Q224" s="65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8"/>
    </row>
    <row r="225" spans="1:75" s="7" customFormat="1" x14ac:dyDescent="0.3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5"/>
      <c r="M225" s="65"/>
      <c r="N225" s="65"/>
      <c r="O225" s="65"/>
      <c r="P225" s="65"/>
      <c r="Q225" s="65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8"/>
    </row>
    <row r="226" spans="1:75" s="7" customFormat="1" x14ac:dyDescent="0.3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5"/>
      <c r="M226" s="65"/>
      <c r="N226" s="65"/>
      <c r="O226" s="65"/>
      <c r="P226" s="65"/>
      <c r="Q226" s="65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8"/>
    </row>
    <row r="227" spans="1:75" s="7" customFormat="1" x14ac:dyDescent="0.3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5"/>
      <c r="M227" s="65"/>
      <c r="N227" s="65"/>
      <c r="O227" s="65"/>
      <c r="P227" s="65"/>
      <c r="Q227" s="65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8"/>
    </row>
    <row r="228" spans="1:75" s="7" customFormat="1" x14ac:dyDescent="0.3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5"/>
      <c r="M228" s="65"/>
      <c r="N228" s="65"/>
      <c r="O228" s="65"/>
      <c r="P228" s="65"/>
      <c r="Q228" s="65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8"/>
    </row>
    <row r="229" spans="1:75" s="7" customFormat="1" x14ac:dyDescent="0.3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5"/>
      <c r="M229" s="65"/>
      <c r="N229" s="65"/>
      <c r="O229" s="65"/>
      <c r="P229" s="65"/>
      <c r="Q229" s="65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8"/>
    </row>
    <row r="230" spans="1:75" s="7" customFormat="1" x14ac:dyDescent="0.3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5"/>
      <c r="M230" s="65"/>
      <c r="N230" s="65"/>
      <c r="O230" s="65"/>
      <c r="P230" s="65"/>
      <c r="Q230" s="65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8"/>
    </row>
    <row r="231" spans="1:75" s="7" customFormat="1" x14ac:dyDescent="0.3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5"/>
      <c r="M231" s="65"/>
      <c r="N231" s="65"/>
      <c r="O231" s="65"/>
      <c r="P231" s="65"/>
      <c r="Q231" s="65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8"/>
    </row>
    <row r="232" spans="1:75" s="7" customFormat="1" x14ac:dyDescent="0.3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5"/>
      <c r="M232" s="65"/>
      <c r="N232" s="65"/>
      <c r="O232" s="65"/>
      <c r="P232" s="65"/>
      <c r="Q232" s="65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8"/>
    </row>
    <row r="233" spans="1:75" s="7" customFormat="1" x14ac:dyDescent="0.3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5"/>
      <c r="M233" s="65"/>
      <c r="N233" s="65"/>
      <c r="O233" s="65"/>
      <c r="P233" s="65"/>
      <c r="Q233" s="65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8"/>
    </row>
    <row r="234" spans="1:75" s="7" customFormat="1" x14ac:dyDescent="0.3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5"/>
      <c r="M234" s="65"/>
      <c r="N234" s="65"/>
      <c r="O234" s="65"/>
      <c r="P234" s="65"/>
      <c r="Q234" s="65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8"/>
    </row>
    <row r="235" spans="1:75" s="7" customFormat="1" x14ac:dyDescent="0.3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5"/>
      <c r="M235" s="65"/>
      <c r="N235" s="65"/>
      <c r="O235" s="65"/>
      <c r="P235" s="65"/>
      <c r="Q235" s="65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8"/>
    </row>
    <row r="236" spans="1:75" s="7" customFormat="1" x14ac:dyDescent="0.3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5"/>
      <c r="M236" s="65"/>
      <c r="N236" s="65"/>
      <c r="O236" s="65"/>
      <c r="P236" s="65"/>
      <c r="Q236" s="65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8"/>
    </row>
    <row r="237" spans="1:75" s="7" customFormat="1" x14ac:dyDescent="0.3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5"/>
      <c r="M237" s="65"/>
      <c r="N237" s="65"/>
      <c r="O237" s="65"/>
      <c r="P237" s="65"/>
      <c r="Q237" s="65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8"/>
    </row>
    <row r="238" spans="1:75" s="8" customFormat="1" x14ac:dyDescent="0.3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5"/>
      <c r="M238" s="65"/>
      <c r="N238" s="65"/>
      <c r="O238" s="65"/>
      <c r="P238" s="65"/>
      <c r="Q238" s="65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8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</row>
    <row r="239" spans="1:75" s="8" customFormat="1" x14ac:dyDescent="0.3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5"/>
      <c r="M239" s="65"/>
      <c r="N239" s="65"/>
      <c r="O239" s="65"/>
      <c r="P239" s="65"/>
      <c r="Q239" s="65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8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5"/>
      <c r="M240" s="65"/>
      <c r="N240" s="65"/>
      <c r="O240" s="65"/>
      <c r="P240" s="65"/>
      <c r="Q240" s="65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8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5"/>
      <c r="M241" s="65"/>
      <c r="N241" s="65"/>
      <c r="O241" s="65"/>
      <c r="P241" s="65"/>
      <c r="Q241" s="65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8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5"/>
      <c r="M242" s="65"/>
      <c r="N242" s="65"/>
      <c r="O242" s="65"/>
      <c r="P242" s="65"/>
      <c r="Q242" s="65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8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5"/>
      <c r="M243" s="65"/>
      <c r="N243" s="65"/>
      <c r="O243" s="65"/>
      <c r="P243" s="65"/>
      <c r="Q243" s="65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8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5"/>
      <c r="M244" s="65"/>
      <c r="N244" s="65"/>
      <c r="O244" s="65"/>
      <c r="P244" s="65"/>
      <c r="Q244" s="65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8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5"/>
      <c r="M245" s="65"/>
      <c r="N245" s="65"/>
      <c r="O245" s="65"/>
      <c r="P245" s="65"/>
      <c r="Q245" s="65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8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5"/>
      <c r="M246" s="65"/>
      <c r="N246" s="65"/>
      <c r="O246" s="65"/>
      <c r="P246" s="65"/>
      <c r="Q246" s="65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8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5"/>
      <c r="M247" s="65"/>
      <c r="N247" s="65"/>
      <c r="O247" s="65"/>
      <c r="P247" s="65"/>
      <c r="Q247" s="65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8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5"/>
      <c r="M248" s="65"/>
      <c r="N248" s="65"/>
      <c r="O248" s="65"/>
      <c r="P248" s="65"/>
      <c r="Q248" s="65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8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5"/>
      <c r="M249" s="65"/>
      <c r="N249" s="65"/>
      <c r="O249" s="65"/>
      <c r="P249" s="65"/>
      <c r="Q249" s="65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8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5"/>
      <c r="M250" s="65"/>
      <c r="N250" s="65"/>
      <c r="O250" s="65"/>
      <c r="P250" s="65"/>
      <c r="Q250" s="65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8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5"/>
      <c r="M251" s="65"/>
      <c r="N251" s="65"/>
      <c r="O251" s="65"/>
      <c r="P251" s="65"/>
      <c r="Q251" s="65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8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5"/>
      <c r="M252" s="65"/>
      <c r="N252" s="65"/>
      <c r="O252" s="65"/>
      <c r="P252" s="65"/>
      <c r="Q252" s="65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8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5"/>
      <c r="M253" s="65"/>
      <c r="N253" s="65"/>
      <c r="O253" s="65"/>
      <c r="P253" s="65"/>
      <c r="Q253" s="65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8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5"/>
      <c r="M254" s="65"/>
      <c r="N254" s="65"/>
      <c r="O254" s="65"/>
      <c r="P254" s="65"/>
      <c r="Q254" s="65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8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5"/>
      <c r="M255" s="65"/>
      <c r="N255" s="65"/>
      <c r="O255" s="65"/>
      <c r="P255" s="65"/>
      <c r="Q255" s="65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8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5"/>
      <c r="M256" s="65"/>
      <c r="N256" s="65"/>
      <c r="O256" s="65"/>
      <c r="P256" s="65"/>
      <c r="Q256" s="65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8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5"/>
      <c r="M257" s="65"/>
      <c r="N257" s="65"/>
      <c r="O257" s="65"/>
      <c r="P257" s="65"/>
      <c r="Q257" s="65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8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5"/>
      <c r="M258" s="65"/>
      <c r="N258" s="65"/>
      <c r="O258" s="65"/>
      <c r="P258" s="65"/>
      <c r="Q258" s="65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8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5"/>
      <c r="M259" s="65"/>
      <c r="N259" s="65"/>
      <c r="O259" s="65"/>
      <c r="P259" s="65"/>
      <c r="Q259" s="65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8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5"/>
      <c r="M260" s="65"/>
      <c r="N260" s="65"/>
      <c r="O260" s="65"/>
      <c r="P260" s="65"/>
      <c r="Q260" s="65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8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5"/>
      <c r="M261" s="65"/>
      <c r="N261" s="65"/>
      <c r="O261" s="65"/>
      <c r="P261" s="65"/>
      <c r="Q261" s="65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8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5"/>
      <c r="M262" s="65"/>
      <c r="N262" s="65"/>
      <c r="O262" s="65"/>
      <c r="P262" s="65"/>
      <c r="Q262" s="65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8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5"/>
      <c r="M263" s="65"/>
      <c r="N263" s="65"/>
      <c r="O263" s="65"/>
      <c r="P263" s="65"/>
      <c r="Q263" s="65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8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5"/>
      <c r="M264" s="65"/>
      <c r="N264" s="65"/>
      <c r="O264" s="65"/>
      <c r="P264" s="65"/>
      <c r="Q264" s="65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8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5"/>
      <c r="M265" s="65"/>
      <c r="N265" s="65"/>
      <c r="O265" s="65"/>
      <c r="P265" s="65"/>
      <c r="Q265" s="65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8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5"/>
      <c r="M266" s="65"/>
      <c r="N266" s="65"/>
      <c r="O266" s="65"/>
      <c r="P266" s="65"/>
      <c r="Q266" s="65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8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5"/>
      <c r="M267" s="65"/>
      <c r="N267" s="65"/>
      <c r="O267" s="65"/>
      <c r="P267" s="65"/>
      <c r="Q267" s="65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8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5"/>
      <c r="M268" s="65"/>
      <c r="N268" s="65"/>
      <c r="O268" s="65"/>
      <c r="P268" s="65"/>
      <c r="Q268" s="65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8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5"/>
      <c r="M269" s="65"/>
      <c r="N269" s="65"/>
      <c r="O269" s="65"/>
      <c r="P269" s="65"/>
      <c r="Q269" s="65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8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5"/>
      <c r="M270" s="65"/>
      <c r="N270" s="65"/>
      <c r="O270" s="65"/>
      <c r="P270" s="65"/>
      <c r="Q270" s="65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8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5"/>
      <c r="M271" s="65"/>
      <c r="N271" s="65"/>
      <c r="O271" s="65"/>
      <c r="P271" s="65"/>
      <c r="Q271" s="65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8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5"/>
      <c r="M272" s="65"/>
      <c r="N272" s="65"/>
      <c r="O272" s="65"/>
      <c r="P272" s="65"/>
      <c r="Q272" s="65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8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5"/>
      <c r="M273" s="65"/>
      <c r="N273" s="65"/>
      <c r="O273" s="65"/>
      <c r="P273" s="65"/>
      <c r="Q273" s="65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8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5"/>
      <c r="M274" s="65"/>
      <c r="N274" s="65"/>
      <c r="O274" s="65"/>
      <c r="P274" s="65"/>
      <c r="Q274" s="65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8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5"/>
      <c r="M275" s="65"/>
      <c r="N275" s="65"/>
      <c r="O275" s="65"/>
      <c r="P275" s="65"/>
      <c r="Q275" s="65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8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5"/>
      <c r="M276" s="65"/>
      <c r="N276" s="65"/>
      <c r="O276" s="65"/>
      <c r="P276" s="65"/>
      <c r="Q276" s="65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8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5"/>
      <c r="M277" s="65"/>
      <c r="N277" s="65"/>
      <c r="O277" s="65"/>
      <c r="P277" s="65"/>
      <c r="Q277" s="65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8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5"/>
      <c r="M278" s="65"/>
      <c r="N278" s="65"/>
      <c r="O278" s="65"/>
      <c r="P278" s="65"/>
      <c r="Q278" s="65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8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5"/>
      <c r="M279" s="65"/>
      <c r="N279" s="65"/>
      <c r="O279" s="65"/>
      <c r="P279" s="65"/>
      <c r="Q279" s="65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8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5"/>
      <c r="M280" s="65"/>
      <c r="N280" s="65"/>
      <c r="O280" s="65"/>
      <c r="P280" s="65"/>
      <c r="Q280" s="65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8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5"/>
      <c r="M281" s="65"/>
      <c r="N281" s="65"/>
      <c r="O281" s="65"/>
      <c r="P281" s="65"/>
      <c r="Q281" s="65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8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5"/>
      <c r="M282" s="65"/>
      <c r="N282" s="65"/>
      <c r="O282" s="65"/>
      <c r="P282" s="65"/>
      <c r="Q282" s="65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8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5"/>
      <c r="M283" s="65"/>
      <c r="N283" s="65"/>
      <c r="O283" s="65"/>
      <c r="P283" s="65"/>
      <c r="Q283" s="65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8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5"/>
      <c r="M284" s="65"/>
      <c r="N284" s="65"/>
      <c r="O284" s="65"/>
      <c r="P284" s="65"/>
      <c r="Q284" s="65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8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5"/>
      <c r="M285" s="65"/>
      <c r="N285" s="65"/>
      <c r="O285" s="65"/>
      <c r="P285" s="65"/>
      <c r="Q285" s="65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8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5"/>
      <c r="M286" s="65"/>
      <c r="N286" s="65"/>
      <c r="O286" s="65"/>
      <c r="P286" s="65"/>
      <c r="Q286" s="65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8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5"/>
      <c r="M287" s="65"/>
      <c r="N287" s="65"/>
      <c r="O287" s="65"/>
      <c r="P287" s="65"/>
      <c r="Q287" s="65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8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5"/>
      <c r="M288" s="65"/>
      <c r="N288" s="65"/>
      <c r="O288" s="65"/>
      <c r="P288" s="65"/>
      <c r="Q288" s="65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8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5"/>
      <c r="M289" s="65"/>
      <c r="N289" s="65"/>
      <c r="O289" s="65"/>
      <c r="P289" s="65"/>
      <c r="Q289" s="65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8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5"/>
      <c r="M290" s="65"/>
      <c r="N290" s="65"/>
      <c r="O290" s="65"/>
      <c r="P290" s="65"/>
      <c r="Q290" s="65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8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5"/>
      <c r="M291" s="65"/>
      <c r="N291" s="65"/>
      <c r="O291" s="65"/>
      <c r="P291" s="65"/>
      <c r="Q291" s="65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8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5"/>
      <c r="M292" s="65"/>
      <c r="N292" s="65"/>
      <c r="O292" s="65"/>
      <c r="P292" s="65"/>
      <c r="Q292" s="65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8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5"/>
      <c r="M293" s="65"/>
      <c r="N293" s="65"/>
      <c r="O293" s="65"/>
      <c r="P293" s="65"/>
      <c r="Q293" s="65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8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5"/>
      <c r="M294" s="65"/>
      <c r="N294" s="65"/>
      <c r="O294" s="65"/>
      <c r="P294" s="65"/>
      <c r="Q294" s="65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8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5"/>
      <c r="M295" s="65"/>
      <c r="N295" s="65"/>
      <c r="O295" s="65"/>
      <c r="P295" s="65"/>
      <c r="Q295" s="65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8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5"/>
      <c r="M296" s="65"/>
      <c r="N296" s="65"/>
      <c r="O296" s="65"/>
      <c r="P296" s="65"/>
      <c r="Q296" s="65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8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5"/>
      <c r="M297" s="65"/>
      <c r="N297" s="65"/>
      <c r="O297" s="65"/>
      <c r="P297" s="65"/>
      <c r="Q297" s="65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8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5"/>
      <c r="M298" s="65"/>
      <c r="N298" s="65"/>
      <c r="O298" s="65"/>
      <c r="P298" s="65"/>
      <c r="Q298" s="65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8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5"/>
      <c r="M299" s="65"/>
      <c r="N299" s="65"/>
      <c r="O299" s="65"/>
      <c r="P299" s="65"/>
      <c r="Q299" s="65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8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5"/>
      <c r="M300" s="65"/>
      <c r="N300" s="65"/>
      <c r="O300" s="65"/>
      <c r="P300" s="65"/>
      <c r="Q300" s="65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8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5"/>
      <c r="M301" s="65"/>
      <c r="N301" s="65"/>
      <c r="O301" s="65"/>
      <c r="P301" s="65"/>
      <c r="Q301" s="65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8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5"/>
      <c r="M302" s="65"/>
      <c r="N302" s="65"/>
      <c r="O302" s="65"/>
      <c r="P302" s="65"/>
      <c r="Q302" s="65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8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5"/>
      <c r="M303" s="65"/>
      <c r="N303" s="65"/>
      <c r="O303" s="65"/>
      <c r="P303" s="65"/>
      <c r="Q303" s="65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8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5"/>
      <c r="M304" s="65"/>
      <c r="N304" s="65"/>
      <c r="O304" s="65"/>
      <c r="P304" s="65"/>
      <c r="Q304" s="65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8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5"/>
      <c r="M305" s="65"/>
      <c r="N305" s="65"/>
      <c r="O305" s="65"/>
      <c r="P305" s="65"/>
      <c r="Q305" s="65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8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5"/>
      <c r="M306" s="65"/>
      <c r="N306" s="65"/>
      <c r="O306" s="65"/>
      <c r="P306" s="65"/>
      <c r="Q306" s="65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8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5"/>
      <c r="M307" s="65"/>
      <c r="N307" s="65"/>
      <c r="O307" s="65"/>
      <c r="P307" s="65"/>
      <c r="Q307" s="65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8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5"/>
      <c r="M308" s="65"/>
      <c r="N308" s="65"/>
      <c r="O308" s="65"/>
      <c r="P308" s="65"/>
      <c r="Q308" s="65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8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5"/>
      <c r="M309" s="65"/>
      <c r="N309" s="65"/>
      <c r="O309" s="65"/>
      <c r="P309" s="65"/>
      <c r="Q309" s="65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8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5"/>
      <c r="M310" s="65"/>
      <c r="N310" s="65"/>
      <c r="O310" s="65"/>
      <c r="P310" s="65"/>
      <c r="Q310" s="65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8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5"/>
      <c r="M311" s="65"/>
      <c r="N311" s="65"/>
      <c r="O311" s="65"/>
      <c r="P311" s="65"/>
      <c r="Q311" s="65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8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5"/>
      <c r="M312" s="65"/>
      <c r="N312" s="65"/>
      <c r="O312" s="65"/>
      <c r="P312" s="65"/>
      <c r="Q312" s="65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8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5"/>
      <c r="M313" s="65"/>
      <c r="N313" s="65"/>
      <c r="O313" s="65"/>
      <c r="P313" s="65"/>
      <c r="Q313" s="65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8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5"/>
      <c r="M314" s="65"/>
      <c r="N314" s="65"/>
      <c r="O314" s="65"/>
      <c r="P314" s="65"/>
      <c r="Q314" s="65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8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5"/>
      <c r="M315" s="65"/>
      <c r="N315" s="65"/>
      <c r="O315" s="65"/>
      <c r="P315" s="65"/>
      <c r="Q315" s="65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8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5"/>
      <c r="M316" s="65"/>
      <c r="N316" s="65"/>
      <c r="O316" s="65"/>
      <c r="P316" s="65"/>
      <c r="Q316" s="65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8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5"/>
      <c r="M317" s="65"/>
      <c r="N317" s="65"/>
      <c r="O317" s="65"/>
      <c r="P317" s="65"/>
      <c r="Q317" s="65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8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5"/>
      <c r="M318" s="65"/>
      <c r="N318" s="65"/>
      <c r="O318" s="65"/>
      <c r="P318" s="65"/>
      <c r="Q318" s="65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8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5"/>
      <c r="M319" s="65"/>
      <c r="N319" s="65"/>
      <c r="O319" s="65"/>
      <c r="P319" s="65"/>
      <c r="Q319" s="65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8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5"/>
      <c r="M320" s="65"/>
      <c r="N320" s="65"/>
      <c r="O320" s="65"/>
      <c r="P320" s="65"/>
      <c r="Q320" s="65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8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5"/>
      <c r="M321" s="65"/>
      <c r="N321" s="65"/>
      <c r="O321" s="65"/>
      <c r="P321" s="65"/>
      <c r="Q321" s="65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8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5"/>
      <c r="M322" s="65"/>
      <c r="N322" s="65"/>
      <c r="O322" s="65"/>
      <c r="P322" s="65"/>
      <c r="Q322" s="65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8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5"/>
      <c r="M323" s="65"/>
      <c r="N323" s="65"/>
      <c r="O323" s="65"/>
      <c r="P323" s="65"/>
      <c r="Q323" s="65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8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5"/>
      <c r="M324" s="65"/>
      <c r="N324" s="65"/>
      <c r="O324" s="65"/>
      <c r="P324" s="65"/>
      <c r="Q324" s="65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8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5"/>
      <c r="M325" s="65"/>
      <c r="N325" s="65"/>
      <c r="O325" s="65"/>
      <c r="P325" s="65"/>
      <c r="Q325" s="65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8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5"/>
      <c r="M326" s="65"/>
      <c r="N326" s="65"/>
      <c r="O326" s="65"/>
      <c r="P326" s="65"/>
      <c r="Q326" s="65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8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5"/>
      <c r="M327" s="65"/>
      <c r="N327" s="65"/>
      <c r="O327" s="65"/>
      <c r="P327" s="65"/>
      <c r="Q327" s="65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8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5"/>
      <c r="M328" s="65"/>
      <c r="N328" s="65"/>
      <c r="O328" s="65"/>
      <c r="P328" s="65"/>
      <c r="Q328" s="65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8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5"/>
      <c r="M329" s="65"/>
      <c r="N329" s="65"/>
      <c r="O329" s="65"/>
      <c r="P329" s="65"/>
      <c r="Q329" s="65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8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5"/>
      <c r="M330" s="65"/>
      <c r="N330" s="65"/>
      <c r="O330" s="65"/>
      <c r="P330" s="65"/>
      <c r="Q330" s="65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8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5"/>
      <c r="M331" s="65"/>
      <c r="N331" s="65"/>
      <c r="O331" s="65"/>
      <c r="P331" s="65"/>
      <c r="Q331" s="65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8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5"/>
      <c r="M332" s="65"/>
      <c r="N332" s="65"/>
      <c r="O332" s="65"/>
      <c r="P332" s="65"/>
      <c r="Q332" s="65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8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8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8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66"/>
      <c r="B335" s="66"/>
      <c r="C335" s="67"/>
      <c r="D335" s="67"/>
      <c r="E335" s="67"/>
      <c r="F335" s="67"/>
      <c r="G335" s="67"/>
      <c r="H335" s="67"/>
      <c r="I335" s="66"/>
      <c r="J335" s="66"/>
      <c r="K335" s="66"/>
      <c r="L335" s="66"/>
      <c r="M335" s="66"/>
      <c r="N335" s="66"/>
      <c r="O335" s="66"/>
      <c r="P335" s="66"/>
      <c r="Q335" s="66"/>
      <c r="R335" s="45"/>
      <c r="T335" s="46"/>
      <c r="U335" s="46"/>
      <c r="V335" s="47"/>
      <c r="W335" s="47"/>
      <c r="X335" s="47"/>
      <c r="Y335" s="47"/>
      <c r="Z335" s="47"/>
      <c r="AA335" s="47"/>
      <c r="AB335" s="38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66"/>
      <c r="B336" s="66"/>
      <c r="C336" s="67"/>
      <c r="D336" s="67"/>
      <c r="E336" s="67"/>
      <c r="F336" s="67"/>
      <c r="G336" s="67"/>
      <c r="H336" s="67"/>
      <c r="I336" s="66"/>
      <c r="J336" s="66"/>
      <c r="K336" s="66"/>
      <c r="L336" s="66"/>
      <c r="M336" s="66"/>
      <c r="N336" s="66"/>
      <c r="O336" s="66"/>
      <c r="P336" s="66"/>
      <c r="Q336" s="66"/>
      <c r="R336" s="45"/>
      <c r="T336" s="46"/>
      <c r="U336" s="46"/>
      <c r="V336" s="47"/>
      <c r="W336" s="47"/>
      <c r="X336" s="47"/>
      <c r="Y336" s="47"/>
      <c r="Z336" s="47"/>
      <c r="AA336" s="47"/>
      <c r="AB336" s="38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</sheetData>
  <mergeCells count="46">
    <mergeCell ref="A118:AA118"/>
    <mergeCell ref="Y68:Y69"/>
    <mergeCell ref="Z68:Z69"/>
    <mergeCell ref="AA68:AA69"/>
    <mergeCell ref="T68:T69"/>
    <mergeCell ref="U68:U69"/>
    <mergeCell ref="V68:V69"/>
    <mergeCell ref="W68:W69"/>
    <mergeCell ref="X68:X69"/>
    <mergeCell ref="N68:N69"/>
    <mergeCell ref="O68:O69"/>
    <mergeCell ref="P68:P69"/>
    <mergeCell ref="Q68:Q69"/>
    <mergeCell ref="S68:S69"/>
    <mergeCell ref="I68:I69"/>
    <mergeCell ref="J68:J69"/>
    <mergeCell ref="K68:K69"/>
    <mergeCell ref="L68:L69"/>
    <mergeCell ref="M68:M69"/>
    <mergeCell ref="D68:D69"/>
    <mergeCell ref="E68:E69"/>
    <mergeCell ref="F68:F69"/>
    <mergeCell ref="G68:G69"/>
    <mergeCell ref="H68:H69"/>
    <mergeCell ref="H10:Q11"/>
    <mergeCell ref="R68:R69"/>
    <mergeCell ref="A120:AA120"/>
    <mergeCell ref="C7:AA7"/>
    <mergeCell ref="C8:AA8"/>
    <mergeCell ref="A9:Q9"/>
    <mergeCell ref="R9:R11"/>
    <mergeCell ref="S9:S11"/>
    <mergeCell ref="T9:Y10"/>
    <mergeCell ref="Z9:AA10"/>
    <mergeCell ref="A10:C11"/>
    <mergeCell ref="D10:E11"/>
    <mergeCell ref="F10:G11"/>
    <mergeCell ref="A68:A69"/>
    <mergeCell ref="B68:B69"/>
    <mergeCell ref="C68:C69"/>
    <mergeCell ref="C6:AA6"/>
    <mergeCell ref="V1:AA1"/>
    <mergeCell ref="V2:AA2"/>
    <mergeCell ref="C4:AA4"/>
    <mergeCell ref="C5:AA5"/>
    <mergeCell ref="R3:U3"/>
  </mergeCells>
  <pageMargins left="0.59055118110236227" right="0.59055118110236227" top="0.78740157480314965" bottom="0.59055118110236227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2018-11-02T13:34:01Z</dcterms:modified>
</cp:coreProperties>
</file>